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a\Desktop\с рабочего стола\"/>
    </mc:Choice>
  </mc:AlternateContent>
  <bookViews>
    <workbookView xWindow="0" yWindow="0" windowWidth="24765" windowHeight="12285"/>
  </bookViews>
  <sheets>
    <sheet name="Март-Апрель" sheetId="3" r:id="rId1"/>
  </sheets>
  <calcPr calcId="152511"/>
</workbook>
</file>

<file path=xl/calcChain.xml><?xml version="1.0" encoding="utf-8"?>
<calcChain xmlns="http://schemas.openxmlformats.org/spreadsheetml/2006/main">
  <c r="K23" i="3" l="1"/>
  <c r="Y28" i="3" l="1"/>
  <c r="W22" i="3" l="1"/>
  <c r="W25" i="3"/>
  <c r="W24" i="3"/>
  <c r="W23" i="3" l="1"/>
  <c r="W21" i="3"/>
  <c r="W11" i="3"/>
  <c r="W18" i="3"/>
  <c r="W16" i="3"/>
  <c r="W20" i="3"/>
  <c r="W19" i="3"/>
  <c r="W17" i="3"/>
  <c r="W15" i="3"/>
  <c r="W14" i="3"/>
  <c r="W13" i="3"/>
  <c r="W12" i="3"/>
  <c r="W5" i="3"/>
  <c r="W7" i="3"/>
  <c r="W6" i="3"/>
  <c r="W4" i="3"/>
  <c r="W3" i="3"/>
  <c r="K15" i="3"/>
  <c r="K14" i="3"/>
  <c r="K13" i="3"/>
  <c r="K12" i="3"/>
  <c r="K10" i="3"/>
  <c r="K8" i="3"/>
  <c r="K6" i="3"/>
  <c r="K27" i="3" l="1"/>
  <c r="K20" i="3"/>
  <c r="K21" i="3"/>
  <c r="K22" i="3"/>
  <c r="K24" i="3"/>
  <c r="K25" i="3"/>
  <c r="K26" i="3"/>
  <c r="K28" i="3"/>
  <c r="K19" i="3"/>
  <c r="K11" i="3" l="1"/>
  <c r="K4" i="3"/>
  <c r="K5" i="3"/>
  <c r="K7" i="3"/>
  <c r="K9" i="3"/>
  <c r="K3" i="3"/>
  <c r="D166" i="3" l="1"/>
  <c r="D167" i="3" s="1"/>
  <c r="B153" i="3"/>
  <c r="B202" i="3"/>
</calcChain>
</file>

<file path=xl/sharedStrings.xml><?xml version="1.0" encoding="utf-8"?>
<sst xmlns="http://schemas.openxmlformats.org/spreadsheetml/2006/main" count="103" uniqueCount="69">
  <si>
    <t>10 min</t>
  </si>
  <si>
    <t>12 min</t>
  </si>
  <si>
    <t xml:space="preserve">blinds </t>
  </si>
  <si>
    <t>Buy-in</t>
  </si>
  <si>
    <t>€</t>
  </si>
  <si>
    <t>$</t>
  </si>
  <si>
    <t>$2000 Gtd 15$ Deepstack</t>
  </si>
  <si>
    <t xml:space="preserve">         </t>
  </si>
  <si>
    <t>Middleweight $1000 Gtd 22$</t>
  </si>
  <si>
    <t>Middleweight $2000 Gtd 22$</t>
  </si>
  <si>
    <t>2000$ Gtd  Deepstack 22$</t>
  </si>
  <si>
    <t>9 min</t>
  </si>
  <si>
    <t xml:space="preserve">€500 Gtd 20€ </t>
  </si>
  <si>
    <t xml:space="preserve">€500 Gtd 10€ </t>
  </si>
  <si>
    <t>Middleweight $3000 Gtd 22$</t>
  </si>
  <si>
    <t>600$ Gtd 12$</t>
  </si>
  <si>
    <t>$2000 Gtd 12$  2nd chance</t>
  </si>
  <si>
    <t>€1000 Gtd 10€ +R</t>
  </si>
  <si>
    <t>€1000 Gtd 5€ +R</t>
  </si>
  <si>
    <t>€1000 Gtd 20€  BRUNCH 6 max</t>
  </si>
  <si>
    <t xml:space="preserve">€300 Gtd 5€ </t>
  </si>
  <si>
    <t>€1000 Gtd 9+9+2€ KO!</t>
  </si>
  <si>
    <t xml:space="preserve">€1000 Gtd 20€ </t>
  </si>
  <si>
    <t>€500 Gtd Lucky Koi 5.5€+R</t>
  </si>
  <si>
    <t>€200 Gtd 5.5€</t>
  </si>
  <si>
    <t>€250 Gtd 11€ Big ante</t>
  </si>
  <si>
    <t>€250 Gtd 5.5€</t>
  </si>
  <si>
    <t>€250 Gtd 5.5€ DEEPSTACK!!!</t>
  </si>
  <si>
    <t>€500 Gtd 22€ Cashapillar 6 max</t>
  </si>
  <si>
    <t xml:space="preserve">$6k Gtd Big 33$ </t>
  </si>
  <si>
    <t xml:space="preserve">$10k Gtd Big 22$ </t>
  </si>
  <si>
    <t xml:space="preserve">$15k Gtd Big 27$ </t>
  </si>
  <si>
    <t>€500 Gtd 2.25+2.25€ KO!</t>
  </si>
  <si>
    <t xml:space="preserve"> $1000 Gtd Big3$</t>
  </si>
  <si>
    <t xml:space="preserve"> $500 Gtd 10$</t>
  </si>
  <si>
    <t xml:space="preserve"> $2000 Gtd 6max 44$</t>
  </si>
  <si>
    <t xml:space="preserve"> $500 Gtd 8max 8.8$</t>
  </si>
  <si>
    <t xml:space="preserve"> $500 Gtd 5.5$</t>
  </si>
  <si>
    <t xml:space="preserve"> $1500 Gtd 10$</t>
  </si>
  <si>
    <t xml:space="preserve"> $2000 Gtd 10$</t>
  </si>
  <si>
    <t>$1200 Gtd 6 max 5$ R+A</t>
  </si>
  <si>
    <t>$2500 Gtd 12$ Pacific Catfish</t>
  </si>
  <si>
    <t>800$ Gtd 12$</t>
  </si>
  <si>
    <t>$2000 Gtd 12$ R+A</t>
  </si>
  <si>
    <t>$500 Gtd 4.4$+R 8 max/ Win the btn</t>
  </si>
  <si>
    <t xml:space="preserve">$30k Gtd  Bounty Builder 44$  </t>
  </si>
  <si>
    <t xml:space="preserve">$12k Gtd Big 16,5$ </t>
  </si>
  <si>
    <t>Middleweight $2000 Gtd PKO 22$</t>
  </si>
  <si>
    <t>€150 The Joy of Six Max 11€</t>
  </si>
  <si>
    <t>€500 Gtd Dragon Dance 6max  11€+R</t>
  </si>
  <si>
    <t>€400 Gtd Morning Freeze 22€</t>
  </si>
  <si>
    <t>€250 Gtd 11€ Lucky Leprechaun</t>
  </si>
  <si>
    <t>€2000 Gtd Break Away 11€+R</t>
  </si>
  <si>
    <t xml:space="preserve"> $7000 Gtd Early Special</t>
  </si>
  <si>
    <t>Квалификатор Sharkscope</t>
  </si>
  <si>
    <t>5000$ Gtd Typhoon 55$</t>
  </si>
  <si>
    <t>5000$ Gtd Twister 55$</t>
  </si>
  <si>
    <t>12k Gtd 16,5$ HOT</t>
  </si>
  <si>
    <t>AVG</t>
  </si>
  <si>
    <t xml:space="preserve">$12k Gtd  Bounty Builder 22$  </t>
  </si>
  <si>
    <t xml:space="preserve">$25k Gtd  Bounty Builder 22$  </t>
  </si>
  <si>
    <t>$3000/$2000 Gtd 5$ R+A</t>
  </si>
  <si>
    <t>11.00/13.00</t>
  </si>
  <si>
    <t>€500 Gtd 11€ DEEPSTACK</t>
  </si>
  <si>
    <t>€1500 Gtd 11€+R Good to go</t>
  </si>
  <si>
    <t>€750 Gtd 5,5€+R 6-max Rebye</t>
  </si>
  <si>
    <t>€750 Gtd turbo rebuy</t>
  </si>
  <si>
    <t>$6k Gtd 44$  PKO</t>
  </si>
  <si>
    <t>$3000 Gtd 30$ Pacific Swordfish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</si>
</sst>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2"/>
      <color rgb="FF0070C0"/>
      <name val="Calibri"/>
      <family val="2"/>
      <charset val="204"/>
      <scheme val="minor"/>
    </font>
    <font>
      <b/>
      <sz val="12"/>
      <color rgb="FF0070C0"/>
      <name val="Calibri"/>
      <family val="2"/>
      <charset val="204"/>
      <scheme val="minor"/>
    </font>
    <font>
      <b/>
      <sz val="12"/>
      <color rgb="FF333333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2" xfId="0" applyBorder="1"/>
    <xf numFmtId="0" fontId="0" fillId="0" borderId="4" xfId="0" applyBorder="1"/>
    <xf numFmtId="0" fontId="1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Border="1"/>
    <xf numFmtId="0" fontId="4" fillId="4" borderId="2" xfId="0" applyFont="1" applyFill="1" applyBorder="1"/>
    <xf numFmtId="0" fontId="3" fillId="4" borderId="2" xfId="0" applyFont="1" applyFill="1" applyBorder="1" applyAlignment="1">
      <alignment horizontal="center"/>
    </xf>
    <xf numFmtId="0" fontId="4" fillId="5" borderId="2" xfId="0" applyFont="1" applyFill="1" applyBorder="1"/>
    <xf numFmtId="0" fontId="1" fillId="0" borderId="7" xfId="0" applyFont="1" applyBorder="1" applyAlignment="1">
      <alignment horizontal="center" vertical="center"/>
    </xf>
    <xf numFmtId="20" fontId="2" fillId="0" borderId="1" xfId="0" applyNumberFormat="1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2" fontId="6" fillId="5" borderId="13" xfId="0" applyNumberFormat="1" applyFont="1" applyFill="1" applyBorder="1" applyAlignment="1">
      <alignment horizontal="center"/>
    </xf>
    <xf numFmtId="0" fontId="0" fillId="0" borderId="13" xfId="0" applyBorder="1"/>
    <xf numFmtId="0" fontId="5" fillId="0" borderId="16" xfId="0" applyFont="1" applyBorder="1" applyAlignment="1">
      <alignment horizontal="center" vertical="center"/>
    </xf>
    <xf numFmtId="0" fontId="4" fillId="7" borderId="2" xfId="0" applyFont="1" applyFill="1" applyBorder="1"/>
    <xf numFmtId="2" fontId="6" fillId="5" borderId="14" xfId="0" applyNumberFormat="1" applyFont="1" applyFill="1" applyBorder="1" applyAlignment="1">
      <alignment horizontal="center"/>
    </xf>
    <xf numFmtId="0" fontId="4" fillId="5" borderId="3" xfId="0" applyFont="1" applyFill="1" applyBorder="1"/>
    <xf numFmtId="0" fontId="4" fillId="5" borderId="2" xfId="0" applyFont="1" applyFill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0" fillId="0" borderId="19" xfId="0" applyBorder="1"/>
    <xf numFmtId="0" fontId="5" fillId="0" borderId="5" xfId="0" applyFont="1" applyBorder="1" applyAlignment="1">
      <alignment horizontal="center" vertical="center"/>
    </xf>
    <xf numFmtId="2" fontId="7" fillId="6" borderId="13" xfId="0" applyNumberFormat="1" applyFont="1" applyFill="1" applyBorder="1" applyAlignment="1">
      <alignment horizontal="center"/>
    </xf>
    <xf numFmtId="0" fontId="1" fillId="6" borderId="18" xfId="0" applyFont="1" applyFill="1" applyBorder="1"/>
    <xf numFmtId="0" fontId="1" fillId="6" borderId="17" xfId="0" applyFont="1" applyFill="1" applyBorder="1"/>
    <xf numFmtId="0" fontId="0" fillId="0" borderId="8" xfId="0" applyBorder="1"/>
    <xf numFmtId="0" fontId="0" fillId="0" borderId="21" xfId="0" applyBorder="1"/>
    <xf numFmtId="2" fontId="6" fillId="4" borderId="13" xfId="0" applyNumberFormat="1" applyFont="1" applyFill="1" applyBorder="1" applyAlignment="1">
      <alignment horizontal="center"/>
    </xf>
    <xf numFmtId="0" fontId="6" fillId="4" borderId="20" xfId="0" applyFont="1" applyFill="1" applyBorder="1"/>
    <xf numFmtId="0" fontId="5" fillId="0" borderId="15" xfId="0" applyFont="1" applyBorder="1" applyAlignment="1">
      <alignment horizontal="center" vertical="center"/>
    </xf>
    <xf numFmtId="2" fontId="4" fillId="7" borderId="13" xfId="0" applyNumberFormat="1" applyFont="1" applyFill="1" applyBorder="1" applyAlignment="1">
      <alignment horizontal="center"/>
    </xf>
    <xf numFmtId="164" fontId="0" fillId="0" borderId="0" xfId="0" applyNumberFormat="1"/>
    <xf numFmtId="0" fontId="10" fillId="0" borderId="21" xfId="0" applyFont="1" applyBorder="1" applyAlignment="1">
      <alignment horizontal="center" vertical="center"/>
    </xf>
    <xf numFmtId="0" fontId="5" fillId="2" borderId="20" xfId="0" applyFont="1" applyFill="1" applyBorder="1"/>
    <xf numFmtId="0" fontId="5" fillId="2" borderId="9" xfId="0" applyFont="1" applyFill="1" applyBorder="1"/>
    <xf numFmtId="2" fontId="8" fillId="5" borderId="13" xfId="0" applyNumberFormat="1" applyFont="1" applyFill="1" applyBorder="1" applyAlignment="1">
      <alignment horizontal="center"/>
    </xf>
    <xf numFmtId="0" fontId="9" fillId="5" borderId="2" xfId="0" applyFont="1" applyFill="1" applyBorder="1"/>
    <xf numFmtId="0" fontId="0" fillId="0" borderId="1" xfId="0" applyBorder="1"/>
    <xf numFmtId="2" fontId="8" fillId="6" borderId="13" xfId="0" applyNumberFormat="1" applyFont="1" applyFill="1" applyBorder="1" applyAlignment="1">
      <alignment horizontal="center"/>
    </xf>
    <xf numFmtId="0" fontId="9" fillId="6" borderId="2" xfId="0" applyFont="1" applyFill="1" applyBorder="1"/>
    <xf numFmtId="0" fontId="9" fillId="6" borderId="18" xfId="0" applyFont="1" applyFill="1" applyBorder="1"/>
    <xf numFmtId="2" fontId="8" fillId="4" borderId="13" xfId="0" applyNumberFormat="1" applyFont="1" applyFill="1" applyBorder="1" applyAlignment="1">
      <alignment horizontal="center"/>
    </xf>
    <xf numFmtId="0" fontId="9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8" fillId="4" borderId="20" xfId="0" applyFont="1" applyFill="1" applyBorder="1"/>
    <xf numFmtId="2" fontId="9" fillId="4" borderId="13" xfId="0" applyNumberFormat="1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9" fillId="4" borderId="20" xfId="0" applyFont="1" applyFill="1" applyBorder="1"/>
    <xf numFmtId="2" fontId="7" fillId="9" borderId="2" xfId="0" applyNumberFormat="1" applyFont="1" applyFill="1" applyBorder="1" applyAlignment="1">
      <alignment horizontal="center"/>
    </xf>
    <xf numFmtId="0" fontId="1" fillId="9" borderId="3" xfId="0" applyFont="1" applyFill="1" applyBorder="1"/>
    <xf numFmtId="0" fontId="7" fillId="9" borderId="2" xfId="0" applyFont="1" applyFill="1" applyBorder="1" applyAlignment="1">
      <alignment horizontal="center"/>
    </xf>
    <xf numFmtId="2" fontId="8" fillId="5" borderId="14" xfId="0" applyNumberFormat="1" applyFont="1" applyFill="1" applyBorder="1" applyAlignment="1">
      <alignment horizontal="center"/>
    </xf>
    <xf numFmtId="0" fontId="9" fillId="5" borderId="3" xfId="0" applyFont="1" applyFill="1" applyBorder="1"/>
    <xf numFmtId="2" fontId="8" fillId="3" borderId="13" xfId="0" applyNumberFormat="1" applyFont="1" applyFill="1" applyBorder="1" applyAlignment="1">
      <alignment horizontal="center"/>
    </xf>
    <xf numFmtId="0" fontId="9" fillId="3" borderId="2" xfId="0" applyFont="1" applyFill="1" applyBorder="1" applyAlignment="1">
      <alignment horizontal="left"/>
    </xf>
    <xf numFmtId="2" fontId="9" fillId="7" borderId="13" xfId="0" applyNumberFormat="1" applyFont="1" applyFill="1" applyBorder="1" applyAlignment="1">
      <alignment horizontal="center"/>
    </xf>
    <xf numFmtId="2" fontId="12" fillId="3" borderId="14" xfId="0" applyNumberFormat="1" applyFont="1" applyFill="1" applyBorder="1" applyAlignment="1">
      <alignment horizontal="center"/>
    </xf>
    <xf numFmtId="0" fontId="13" fillId="3" borderId="2" xfId="0" applyFont="1" applyFill="1" applyBorder="1" applyAlignment="1">
      <alignment horizontal="left"/>
    </xf>
    <xf numFmtId="2" fontId="6" fillId="3" borderId="13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9" fillId="6" borderId="17" xfId="0" applyFont="1" applyFill="1" applyBorder="1"/>
    <xf numFmtId="2" fontId="8" fillId="9" borderId="2" xfId="0" applyNumberFormat="1" applyFont="1" applyFill="1" applyBorder="1" applyAlignment="1">
      <alignment horizontal="center"/>
    </xf>
    <xf numFmtId="0" fontId="9" fillId="9" borderId="3" xfId="0" applyFont="1" applyFill="1" applyBorder="1"/>
    <xf numFmtId="0" fontId="8" fillId="9" borderId="2" xfId="0" applyFont="1" applyFill="1" applyBorder="1" applyAlignment="1">
      <alignment horizontal="center"/>
    </xf>
    <xf numFmtId="2" fontId="1" fillId="7" borderId="13" xfId="0" applyNumberFormat="1" applyFont="1" applyFill="1" applyBorder="1" applyAlignment="1">
      <alignment horizontal="center"/>
    </xf>
    <xf numFmtId="0" fontId="1" fillId="7" borderId="2" xfId="0" applyFont="1" applyFill="1" applyBorder="1"/>
    <xf numFmtId="0" fontId="4" fillId="5" borderId="3" xfId="0" applyFont="1" applyFill="1" applyBorder="1" applyAlignment="1">
      <alignment horizontal="left"/>
    </xf>
    <xf numFmtId="0" fontId="6" fillId="5" borderId="2" xfId="0" applyFont="1" applyFill="1" applyBorder="1" applyAlignment="1">
      <alignment horizontal="center" vertical="center"/>
    </xf>
    <xf numFmtId="2" fontId="6" fillId="8" borderId="2" xfId="0" applyNumberFormat="1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9" fillId="7" borderId="3" xfId="0" applyFont="1" applyFill="1" applyBorder="1"/>
    <xf numFmtId="0" fontId="8" fillId="7" borderId="3" xfId="0" applyFont="1" applyFill="1" applyBorder="1" applyAlignment="1">
      <alignment horizontal="center" vertical="center"/>
    </xf>
    <xf numFmtId="2" fontId="6" fillId="8" borderId="3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8" fillId="8" borderId="3" xfId="0" applyNumberFormat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2" fontId="8" fillId="8" borderId="2" xfId="0" applyNumberFormat="1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2" fontId="6" fillId="6" borderId="13" xfId="0" applyNumberFormat="1" applyFont="1" applyFill="1" applyBorder="1" applyAlignment="1">
      <alignment horizontal="center"/>
    </xf>
    <xf numFmtId="0" fontId="1" fillId="6" borderId="2" xfId="0" applyFont="1" applyFill="1" applyBorder="1"/>
    <xf numFmtId="0" fontId="4" fillId="6" borderId="17" xfId="0" applyFont="1" applyFill="1" applyBorder="1"/>
    <xf numFmtId="2" fontId="4" fillId="6" borderId="13" xfId="0" applyNumberFormat="1" applyFont="1" applyFill="1" applyBorder="1" applyAlignment="1">
      <alignment horizontal="center"/>
    </xf>
    <xf numFmtId="2" fontId="9" fillId="6" borderId="13" xfId="0" applyNumberFormat="1" applyFont="1" applyFill="1" applyBorder="1" applyAlignment="1">
      <alignment horizontal="center"/>
    </xf>
    <xf numFmtId="0" fontId="6" fillId="6" borderId="24" xfId="0" applyFont="1" applyFill="1" applyBorder="1" applyAlignment="1">
      <alignment horizontal="center" vertical="center"/>
    </xf>
    <xf numFmtId="2" fontId="6" fillId="8" borderId="24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" fillId="4" borderId="17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9" fillId="7" borderId="2" xfId="0" applyFont="1" applyFill="1" applyBorder="1"/>
    <xf numFmtId="0" fontId="8" fillId="7" borderId="2" xfId="0" applyFont="1" applyFill="1" applyBorder="1" applyAlignment="1">
      <alignment horizontal="center" vertical="center"/>
    </xf>
    <xf numFmtId="0" fontId="14" fillId="0" borderId="0" xfId="0" applyFont="1"/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/>
    <xf numFmtId="0" fontId="1" fillId="0" borderId="22" xfId="0" applyFont="1" applyBorder="1" applyAlignment="1">
      <alignment horizontal="center" vertical="center"/>
    </xf>
    <xf numFmtId="0" fontId="0" fillId="0" borderId="23" xfId="0" applyBorder="1" applyAlignment="1"/>
    <xf numFmtId="0" fontId="0" fillId="0" borderId="7" xfId="0" applyBorder="1" applyAlignment="1"/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F2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323851</xdr:colOff>
      <xdr:row>55</xdr:row>
      <xdr:rowOff>188384</xdr:rowOff>
    </xdr:from>
    <xdr:to>
      <xdr:col>0</xdr:col>
      <xdr:colOff>609601</xdr:colOff>
      <xdr:row>56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851" y="14618759"/>
          <a:ext cx="285750" cy="211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20731</xdr:colOff>
      <xdr:row>1</xdr:row>
      <xdr:rowOff>22411</xdr:rowOff>
    </xdr:from>
    <xdr:to>
      <xdr:col>0</xdr:col>
      <xdr:colOff>973231</xdr:colOff>
      <xdr:row>2</xdr:row>
      <xdr:rowOff>3361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731" y="392205"/>
          <a:ext cx="952500" cy="3619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11205</xdr:colOff>
      <xdr:row>152</xdr:row>
      <xdr:rowOff>16970</xdr:rowOff>
    </xdr:from>
    <xdr:to>
      <xdr:col>1</xdr:col>
      <xdr:colOff>122247</xdr:colOff>
      <xdr:row>153</xdr:row>
      <xdr:rowOff>138545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945155" y="6779720"/>
          <a:ext cx="1098178" cy="36403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21292</xdr:rowOff>
    </xdr:from>
    <xdr:to>
      <xdr:col>12</xdr:col>
      <xdr:colOff>989478</xdr:colOff>
      <xdr:row>1</xdr:row>
      <xdr:rowOff>349775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9579910"/>
          <a:ext cx="989478" cy="328483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7496</xdr:colOff>
      <xdr:row>9</xdr:row>
      <xdr:rowOff>0</xdr:rowOff>
    </xdr:from>
    <xdr:to>
      <xdr:col>13</xdr:col>
      <xdr:colOff>2039</xdr:colOff>
      <xdr:row>9</xdr:row>
      <xdr:rowOff>362661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2338041" y="0"/>
          <a:ext cx="1060120" cy="35858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</xdr:row>
      <xdr:rowOff>8806</xdr:rowOff>
    </xdr:from>
    <xdr:to>
      <xdr:col>1</xdr:col>
      <xdr:colOff>7556</xdr:colOff>
      <xdr:row>18</xdr:row>
      <xdr:rowOff>1</xdr:rowOff>
    </xdr:to>
    <xdr:pic>
      <xdr:nvPicPr>
        <xdr:cNvPr id="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7494335"/>
          <a:ext cx="993674" cy="32737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201</xdr:row>
      <xdr:rowOff>46860</xdr:rowOff>
    </xdr:from>
    <xdr:to>
      <xdr:col>0</xdr:col>
      <xdr:colOff>976941</xdr:colOff>
      <xdr:row>202</xdr:row>
      <xdr:rowOff>110428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9610"/>
          <a:ext cx="976941" cy="307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868456</xdr:colOff>
      <xdr:row>26</xdr:row>
      <xdr:rowOff>17607</xdr:rowOff>
    </xdr:from>
    <xdr:to>
      <xdr:col>13</xdr:col>
      <xdr:colOff>0</xdr:colOff>
      <xdr:row>27</xdr:row>
      <xdr:rowOff>13746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2527" y="11025786"/>
          <a:ext cx="1063759" cy="343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1"/>
  <sheetViews>
    <sheetView tabSelected="1" zoomScale="85" zoomScaleNormal="85" workbookViewId="0">
      <selection activeCell="K113" sqref="K113"/>
    </sheetView>
  </sheetViews>
  <sheetFormatPr defaultRowHeight="15" x14ac:dyDescent="0.25"/>
  <cols>
    <col min="1" max="1" width="14.85546875" customWidth="1"/>
    <col min="2" max="2" width="34.85546875" customWidth="1"/>
    <col min="3" max="4" width="5.28515625" customWidth="1"/>
    <col min="5" max="5" width="6" customWidth="1"/>
    <col min="6" max="6" width="6.28515625" customWidth="1"/>
    <col min="7" max="8" width="5.85546875" customWidth="1"/>
    <col min="9" max="9" width="5.5703125" customWidth="1"/>
    <col min="10" max="10" width="5.42578125" customWidth="1"/>
    <col min="11" max="11" width="9.28515625" customWidth="1"/>
    <col min="12" max="12" width="13.140625" customWidth="1"/>
    <col min="13" max="13" width="16" customWidth="1"/>
    <col min="14" max="14" width="37.7109375" customWidth="1"/>
    <col min="15" max="17" width="6.140625" customWidth="1"/>
    <col min="18" max="19" width="6.42578125" customWidth="1"/>
    <col min="20" max="21" width="6.28515625" customWidth="1"/>
    <col min="22" max="22" width="5.85546875" customWidth="1"/>
    <col min="23" max="23" width="6.5703125" customWidth="1"/>
  </cols>
  <sheetData>
    <row r="1" spans="1:23" ht="9.75" customHeight="1" thickBot="1" x14ac:dyDescent="0.3">
      <c r="A1" s="31"/>
      <c r="B1" s="16"/>
      <c r="E1" s="12"/>
      <c r="F1" s="12"/>
      <c r="L1" s="12"/>
    </row>
    <row r="2" spans="1:23" ht="30" customHeight="1" thickBot="1" x14ac:dyDescent="0.3">
      <c r="A2" s="2"/>
      <c r="B2" s="4"/>
      <c r="C2" s="104" t="s">
        <v>54</v>
      </c>
      <c r="D2" s="105"/>
      <c r="E2" s="105"/>
      <c r="F2" s="105"/>
      <c r="G2" s="105"/>
      <c r="H2" s="105"/>
      <c r="I2" s="105"/>
      <c r="J2" s="105"/>
      <c r="K2" s="3" t="s">
        <v>58</v>
      </c>
      <c r="L2" s="5"/>
      <c r="M2" s="22"/>
      <c r="N2" s="23"/>
      <c r="O2" s="101" t="s">
        <v>54</v>
      </c>
      <c r="P2" s="102"/>
      <c r="Q2" s="102"/>
      <c r="R2" s="102"/>
      <c r="S2" s="102"/>
      <c r="T2" s="102"/>
      <c r="U2" s="102"/>
      <c r="V2" s="103"/>
      <c r="W2" s="3" t="s">
        <v>58</v>
      </c>
    </row>
    <row r="3" spans="1:23" ht="18.75" customHeight="1" x14ac:dyDescent="0.25">
      <c r="A3" s="18">
        <v>9</v>
      </c>
      <c r="B3" s="68" t="s">
        <v>40</v>
      </c>
      <c r="C3" s="69">
        <v>65</v>
      </c>
      <c r="D3" s="69">
        <v>67</v>
      </c>
      <c r="E3" s="69">
        <v>68</v>
      </c>
      <c r="F3" s="69">
        <v>68</v>
      </c>
      <c r="G3" s="69">
        <v>66</v>
      </c>
      <c r="H3" s="69">
        <v>65</v>
      </c>
      <c r="I3" s="69">
        <v>66</v>
      </c>
      <c r="J3" s="69">
        <v>66</v>
      </c>
      <c r="K3" s="70">
        <f t="shared" ref="K3:K15" si="0">AVERAGE(C3:J3)</f>
        <v>66.375</v>
      </c>
      <c r="L3" s="5"/>
      <c r="M3" s="60">
        <v>9</v>
      </c>
      <c r="N3" s="61" t="s">
        <v>8</v>
      </c>
      <c r="O3" s="81">
        <v>76</v>
      </c>
      <c r="P3" s="81">
        <v>74</v>
      </c>
      <c r="Q3" s="81">
        <v>73</v>
      </c>
      <c r="R3" s="81">
        <v>67</v>
      </c>
      <c r="S3" s="81">
        <v>70</v>
      </c>
      <c r="T3" s="81">
        <v>71</v>
      </c>
      <c r="U3" s="81">
        <v>71</v>
      </c>
      <c r="V3" s="81">
        <v>73</v>
      </c>
      <c r="W3" s="79">
        <f>AVERAGE(O3:V3)</f>
        <v>71.875</v>
      </c>
    </row>
    <row r="4" spans="1:23" ht="18.75" customHeight="1" x14ac:dyDescent="0.25">
      <c r="A4" s="53">
        <v>9.4499999999999993</v>
      </c>
      <c r="B4" s="54" t="s">
        <v>68</v>
      </c>
      <c r="C4" s="78">
        <v>78</v>
      </c>
      <c r="D4" s="78">
        <v>72</v>
      </c>
      <c r="E4" s="78">
        <v>76</v>
      </c>
      <c r="F4" s="78">
        <v>75</v>
      </c>
      <c r="G4" s="78">
        <v>73</v>
      </c>
      <c r="H4" s="78">
        <v>70</v>
      </c>
      <c r="I4" s="78">
        <v>70</v>
      </c>
      <c r="J4" s="78">
        <v>71</v>
      </c>
      <c r="K4" s="79">
        <f t="shared" si="0"/>
        <v>73.125</v>
      </c>
      <c r="L4" s="5"/>
      <c r="M4" s="55" t="s">
        <v>62</v>
      </c>
      <c r="N4" s="56" t="s">
        <v>9</v>
      </c>
      <c r="O4" s="81">
        <v>74</v>
      </c>
      <c r="P4" s="81">
        <v>74</v>
      </c>
      <c r="Q4" s="81">
        <v>69</v>
      </c>
      <c r="R4" s="81">
        <v>70</v>
      </c>
      <c r="S4" s="81">
        <v>72</v>
      </c>
      <c r="T4" s="81">
        <v>67</v>
      </c>
      <c r="U4" s="81">
        <v>71</v>
      </c>
      <c r="V4" s="81">
        <v>67</v>
      </c>
      <c r="W4" s="79">
        <f>AVERAGE(O4:V4)</f>
        <v>70.5</v>
      </c>
    </row>
    <row r="5" spans="1:23" ht="17.25" customHeight="1" x14ac:dyDescent="0.25">
      <c r="A5" s="18">
        <v>10.3</v>
      </c>
      <c r="B5" s="19" t="s">
        <v>41</v>
      </c>
      <c r="C5" s="69">
        <v>67</v>
      </c>
      <c r="D5" s="69">
        <v>68</v>
      </c>
      <c r="E5" s="69">
        <v>70</v>
      </c>
      <c r="F5" s="69">
        <v>70</v>
      </c>
      <c r="G5" s="69">
        <v>69</v>
      </c>
      <c r="H5" s="69">
        <v>72</v>
      </c>
      <c r="I5" s="69">
        <v>70</v>
      </c>
      <c r="J5" s="69">
        <v>69</v>
      </c>
      <c r="K5" s="70">
        <f t="shared" si="0"/>
        <v>69.375</v>
      </c>
      <c r="L5" s="5"/>
      <c r="M5" s="55" t="s">
        <v>62</v>
      </c>
      <c r="N5" s="56" t="s">
        <v>9</v>
      </c>
      <c r="O5" s="81">
        <v>74</v>
      </c>
      <c r="P5" s="81">
        <v>73</v>
      </c>
      <c r="Q5" s="81">
        <v>81</v>
      </c>
      <c r="R5" s="81">
        <v>74</v>
      </c>
      <c r="S5" s="81">
        <v>75</v>
      </c>
      <c r="T5" s="81">
        <v>74</v>
      </c>
      <c r="U5" s="81">
        <v>72</v>
      </c>
      <c r="V5" s="81">
        <v>76</v>
      </c>
      <c r="W5" s="79">
        <f>AVERAGE(O5:V5)</f>
        <v>74.875</v>
      </c>
    </row>
    <row r="6" spans="1:23" ht="18.75" customHeight="1" x14ac:dyDescent="0.25">
      <c r="A6" s="37">
        <v>11.15</v>
      </c>
      <c r="B6" s="38" t="s">
        <v>10</v>
      </c>
      <c r="C6" s="78">
        <v>77</v>
      </c>
      <c r="D6" s="78">
        <v>75</v>
      </c>
      <c r="E6" s="78">
        <v>72</v>
      </c>
      <c r="F6" s="78">
        <v>80</v>
      </c>
      <c r="G6" s="78">
        <v>73</v>
      </c>
      <c r="H6" s="78">
        <v>68</v>
      </c>
      <c r="I6" s="78">
        <v>71</v>
      </c>
      <c r="J6" s="78">
        <v>69</v>
      </c>
      <c r="K6" s="79">
        <f t="shared" si="0"/>
        <v>73.125</v>
      </c>
      <c r="L6" s="5"/>
      <c r="M6" s="58">
        <v>12</v>
      </c>
      <c r="N6" s="59" t="s">
        <v>47</v>
      </c>
      <c r="O6" s="81">
        <v>77</v>
      </c>
      <c r="P6" s="81">
        <v>72</v>
      </c>
      <c r="Q6" s="81">
        <v>74</v>
      </c>
      <c r="R6" s="81">
        <v>66</v>
      </c>
      <c r="S6" s="81">
        <v>75</v>
      </c>
      <c r="T6" s="81">
        <v>72</v>
      </c>
      <c r="U6" s="81">
        <v>71</v>
      </c>
      <c r="V6" s="81">
        <v>70</v>
      </c>
      <c r="W6" s="79">
        <f>AVERAGE(O6:V6)</f>
        <v>72.125</v>
      </c>
    </row>
    <row r="7" spans="1:23" ht="17.25" customHeight="1" x14ac:dyDescent="0.25">
      <c r="A7" s="37">
        <v>12</v>
      </c>
      <c r="B7" s="38" t="s">
        <v>55</v>
      </c>
      <c r="C7" s="78">
        <v>73</v>
      </c>
      <c r="D7" s="78">
        <v>84</v>
      </c>
      <c r="E7" s="78">
        <v>75</v>
      </c>
      <c r="F7" s="78">
        <v>76</v>
      </c>
      <c r="G7" s="78">
        <v>78</v>
      </c>
      <c r="H7" s="78">
        <v>79</v>
      </c>
      <c r="I7" s="78">
        <v>80</v>
      </c>
      <c r="J7" s="78">
        <v>81</v>
      </c>
      <c r="K7" s="79">
        <f t="shared" si="0"/>
        <v>78.25</v>
      </c>
      <c r="L7" s="5"/>
      <c r="M7" s="60">
        <v>15</v>
      </c>
      <c r="N7" s="61" t="s">
        <v>14</v>
      </c>
      <c r="O7" s="81">
        <v>74</v>
      </c>
      <c r="P7" s="81">
        <v>77</v>
      </c>
      <c r="Q7" s="81">
        <v>68</v>
      </c>
      <c r="R7" s="81">
        <v>77</v>
      </c>
      <c r="S7" s="81">
        <v>72</v>
      </c>
      <c r="T7" s="81">
        <v>70</v>
      </c>
      <c r="U7" s="81">
        <v>72</v>
      </c>
      <c r="V7" s="81">
        <v>72</v>
      </c>
      <c r="W7" s="79">
        <f t="shared" ref="W7" si="1">AVERAGE(O7:V7)</f>
        <v>72.75</v>
      </c>
    </row>
    <row r="8" spans="1:23" ht="19.5" customHeight="1" x14ac:dyDescent="0.25">
      <c r="A8" s="14">
        <v>12.3</v>
      </c>
      <c r="B8" s="8" t="s">
        <v>42</v>
      </c>
      <c r="C8" s="69">
        <v>70</v>
      </c>
      <c r="D8" s="69">
        <v>72</v>
      </c>
      <c r="E8" s="69">
        <v>66</v>
      </c>
      <c r="F8" s="69">
        <v>66</v>
      </c>
      <c r="G8" s="69">
        <v>73</v>
      </c>
      <c r="H8" s="69">
        <v>64</v>
      </c>
      <c r="I8" s="69">
        <v>66</v>
      </c>
      <c r="J8" s="69">
        <v>64</v>
      </c>
      <c r="K8" s="70">
        <f t="shared" si="0"/>
        <v>67.625</v>
      </c>
      <c r="L8" s="5"/>
    </row>
    <row r="9" spans="1:23" ht="18.75" customHeight="1" thickBot="1" x14ac:dyDescent="0.3">
      <c r="A9" s="37">
        <v>14</v>
      </c>
      <c r="B9" s="38" t="s">
        <v>56</v>
      </c>
      <c r="C9" s="78">
        <v>81</v>
      </c>
      <c r="D9" s="78">
        <v>70</v>
      </c>
      <c r="E9" s="78">
        <v>80</v>
      </c>
      <c r="F9" s="78">
        <v>83</v>
      </c>
      <c r="G9" s="78">
        <v>80</v>
      </c>
      <c r="H9" s="78">
        <v>79</v>
      </c>
      <c r="I9" s="78">
        <v>78</v>
      </c>
      <c r="J9" s="78">
        <v>77</v>
      </c>
      <c r="K9" s="79">
        <f t="shared" si="0"/>
        <v>78.5</v>
      </c>
      <c r="L9" s="5" t="s">
        <v>7</v>
      </c>
    </row>
    <row r="10" spans="1:23" ht="30" customHeight="1" thickBot="1" x14ac:dyDescent="0.3">
      <c r="A10" s="53">
        <v>14.15</v>
      </c>
      <c r="B10" s="54" t="s">
        <v>43</v>
      </c>
      <c r="C10" s="78">
        <v>71</v>
      </c>
      <c r="D10" s="78">
        <v>74</v>
      </c>
      <c r="E10" s="78">
        <v>74</v>
      </c>
      <c r="F10" s="78">
        <v>77</v>
      </c>
      <c r="G10" s="78">
        <v>74</v>
      </c>
      <c r="H10" s="78">
        <v>73</v>
      </c>
      <c r="I10" s="78">
        <v>72</v>
      </c>
      <c r="J10" s="78">
        <v>79</v>
      </c>
      <c r="K10" s="79">
        <f t="shared" si="0"/>
        <v>74.25</v>
      </c>
      <c r="L10" s="5"/>
      <c r="M10" s="10"/>
      <c r="N10" s="23"/>
      <c r="O10" s="101" t="s">
        <v>54</v>
      </c>
      <c r="P10" s="102"/>
      <c r="Q10" s="102"/>
      <c r="R10" s="102"/>
      <c r="S10" s="102"/>
      <c r="T10" s="102"/>
      <c r="U10" s="102"/>
      <c r="V10" s="103"/>
      <c r="W10" s="3" t="s">
        <v>58</v>
      </c>
    </row>
    <row r="11" spans="1:23" ht="21" customHeight="1" x14ac:dyDescent="0.25">
      <c r="A11" s="37">
        <v>15.15</v>
      </c>
      <c r="B11" s="80" t="s">
        <v>6</v>
      </c>
      <c r="C11" s="78">
        <v>74</v>
      </c>
      <c r="D11" s="78">
        <v>77</v>
      </c>
      <c r="E11" s="78">
        <v>70</v>
      </c>
      <c r="F11" s="78">
        <v>69</v>
      </c>
      <c r="G11" s="78">
        <v>67</v>
      </c>
      <c r="H11" s="78">
        <v>68</v>
      </c>
      <c r="I11" s="78">
        <v>68</v>
      </c>
      <c r="J11" s="78">
        <v>71</v>
      </c>
      <c r="K11" s="79">
        <f t="shared" si="0"/>
        <v>70.5</v>
      </c>
      <c r="L11" s="5"/>
      <c r="M11" s="40">
        <v>9</v>
      </c>
      <c r="N11" s="42" t="s">
        <v>48</v>
      </c>
      <c r="O11" s="82">
        <v>73</v>
      </c>
      <c r="P11" s="82">
        <v>79</v>
      </c>
      <c r="Q11" s="82">
        <v>66</v>
      </c>
      <c r="R11" s="82">
        <v>77</v>
      </c>
      <c r="S11" s="82">
        <v>68</v>
      </c>
      <c r="T11" s="82">
        <v>62</v>
      </c>
      <c r="U11" s="82">
        <v>74</v>
      </c>
      <c r="V11" s="82">
        <v>65</v>
      </c>
      <c r="W11" s="79">
        <f>AVERAGE(O11:V11)</f>
        <v>70.5</v>
      </c>
    </row>
    <row r="12" spans="1:23" ht="21.75" customHeight="1" x14ac:dyDescent="0.25">
      <c r="A12" s="14">
        <v>16</v>
      </c>
      <c r="B12" s="20" t="s">
        <v>61</v>
      </c>
      <c r="C12" s="69">
        <v>73</v>
      </c>
      <c r="D12" s="69">
        <v>68</v>
      </c>
      <c r="E12" s="69">
        <v>66</v>
      </c>
      <c r="F12" s="69">
        <v>71</v>
      </c>
      <c r="G12" s="69">
        <v>70</v>
      </c>
      <c r="H12" s="69">
        <v>70</v>
      </c>
      <c r="I12" s="69">
        <v>69</v>
      </c>
      <c r="J12" s="69">
        <v>72</v>
      </c>
      <c r="K12" s="70">
        <f t="shared" si="0"/>
        <v>69.875</v>
      </c>
      <c r="L12" s="5"/>
      <c r="M12" s="24">
        <v>10</v>
      </c>
      <c r="N12" s="25" t="s">
        <v>23</v>
      </c>
      <c r="O12" s="83">
        <v>69</v>
      </c>
      <c r="P12" s="83">
        <v>67</v>
      </c>
      <c r="Q12" s="83">
        <v>64</v>
      </c>
      <c r="R12" s="83">
        <v>79</v>
      </c>
      <c r="S12" s="83">
        <v>69</v>
      </c>
      <c r="T12" s="83">
        <v>65</v>
      </c>
      <c r="U12" s="83">
        <v>70</v>
      </c>
      <c r="V12" s="83">
        <v>64</v>
      </c>
      <c r="W12" s="70">
        <f>AVERAGE(O12:V12)</f>
        <v>68.375</v>
      </c>
    </row>
    <row r="13" spans="1:23" ht="20.25" customHeight="1" x14ac:dyDescent="0.25">
      <c r="A13" s="14">
        <v>16.149999999999999</v>
      </c>
      <c r="B13" s="8" t="s">
        <v>15</v>
      </c>
      <c r="C13" s="69">
        <v>66</v>
      </c>
      <c r="D13" s="69">
        <v>72</v>
      </c>
      <c r="E13" s="69">
        <v>73</v>
      </c>
      <c r="F13" s="69">
        <v>67</v>
      </c>
      <c r="G13" s="69">
        <v>72</v>
      </c>
      <c r="H13" s="69">
        <v>67</v>
      </c>
      <c r="I13" s="69">
        <v>67</v>
      </c>
      <c r="J13" s="69">
        <v>65</v>
      </c>
      <c r="K13" s="70">
        <f t="shared" si="0"/>
        <v>68.625</v>
      </c>
      <c r="M13" s="40">
        <v>11</v>
      </c>
      <c r="N13" s="41" t="s">
        <v>49</v>
      </c>
      <c r="O13" s="82">
        <v>73</v>
      </c>
      <c r="P13" s="82">
        <v>73</v>
      </c>
      <c r="Q13" s="82">
        <v>69</v>
      </c>
      <c r="R13" s="82">
        <v>76</v>
      </c>
      <c r="S13" s="82">
        <v>79</v>
      </c>
      <c r="T13" s="82">
        <v>82</v>
      </c>
      <c r="U13" s="82">
        <v>77</v>
      </c>
      <c r="V13" s="82">
        <v>72</v>
      </c>
      <c r="W13" s="79">
        <f>AVERAGE(O13:V13)</f>
        <v>75.125</v>
      </c>
    </row>
    <row r="14" spans="1:23" ht="21.75" customHeight="1" x14ac:dyDescent="0.25">
      <c r="A14" s="37">
        <v>16.45</v>
      </c>
      <c r="B14" s="38" t="s">
        <v>10</v>
      </c>
      <c r="C14" s="78">
        <v>75</v>
      </c>
      <c r="D14" s="78">
        <v>70</v>
      </c>
      <c r="E14" s="78">
        <v>73</v>
      </c>
      <c r="F14" s="78">
        <v>70</v>
      </c>
      <c r="G14" s="78">
        <v>73</v>
      </c>
      <c r="H14" s="78">
        <v>74</v>
      </c>
      <c r="I14" s="78">
        <v>74</v>
      </c>
      <c r="J14" s="78">
        <v>74</v>
      </c>
      <c r="K14" s="79">
        <f t="shared" si="0"/>
        <v>72.875</v>
      </c>
      <c r="M14" s="40">
        <v>12</v>
      </c>
      <c r="N14" s="41" t="s">
        <v>50</v>
      </c>
      <c r="O14" s="82">
        <v>77</v>
      </c>
      <c r="P14" s="82">
        <v>60</v>
      </c>
      <c r="Q14" s="82">
        <v>74</v>
      </c>
      <c r="R14" s="82">
        <v>73</v>
      </c>
      <c r="S14" s="82">
        <v>85</v>
      </c>
      <c r="T14" s="82">
        <v>86</v>
      </c>
      <c r="U14" s="82">
        <v>74</v>
      </c>
      <c r="V14" s="82">
        <v>80</v>
      </c>
      <c r="W14" s="79">
        <f t="shared" ref="W14" si="2">AVERAGE(O14:V14)</f>
        <v>76.125</v>
      </c>
    </row>
    <row r="15" spans="1:23" ht="28.5" customHeight="1" x14ac:dyDescent="0.25">
      <c r="A15" s="37">
        <v>17.45</v>
      </c>
      <c r="B15" s="54" t="s">
        <v>16</v>
      </c>
      <c r="C15" s="78">
        <v>70</v>
      </c>
      <c r="D15" s="78">
        <v>70</v>
      </c>
      <c r="E15" s="78">
        <v>74</v>
      </c>
      <c r="F15" s="78">
        <v>71</v>
      </c>
      <c r="G15" s="78">
        <v>68</v>
      </c>
      <c r="H15" s="78">
        <v>68</v>
      </c>
      <c r="I15" s="78">
        <v>72</v>
      </c>
      <c r="J15" s="78">
        <v>72</v>
      </c>
      <c r="K15" s="79">
        <f t="shared" si="0"/>
        <v>70.625</v>
      </c>
      <c r="M15" s="24">
        <v>12.3</v>
      </c>
      <c r="N15" s="26" t="s">
        <v>24</v>
      </c>
      <c r="O15" s="83">
        <v>60</v>
      </c>
      <c r="P15" s="83">
        <v>71</v>
      </c>
      <c r="Q15" s="83">
        <v>70</v>
      </c>
      <c r="R15" s="83">
        <v>66</v>
      </c>
      <c r="S15" s="83">
        <v>65</v>
      </c>
      <c r="T15" s="83">
        <v>64</v>
      </c>
      <c r="U15" s="83">
        <v>70</v>
      </c>
      <c r="V15" s="83">
        <v>62</v>
      </c>
      <c r="W15" s="70">
        <f t="shared" ref="W15:W25" si="3">AVERAGE(O15:V15)</f>
        <v>66</v>
      </c>
    </row>
    <row r="16" spans="1:23" ht="23.25" customHeight="1" x14ac:dyDescent="0.25">
      <c r="M16" s="84">
        <v>13.2</v>
      </c>
      <c r="N16" s="86" t="s">
        <v>25</v>
      </c>
      <c r="O16" s="83">
        <v>67</v>
      </c>
      <c r="P16" s="83">
        <v>69</v>
      </c>
      <c r="Q16" s="83">
        <v>66</v>
      </c>
      <c r="R16" s="83">
        <v>66</v>
      </c>
      <c r="S16" s="83">
        <v>65</v>
      </c>
      <c r="T16" s="83">
        <v>70</v>
      </c>
      <c r="U16" s="83">
        <v>73</v>
      </c>
      <c r="V16" s="83">
        <v>73</v>
      </c>
      <c r="W16" s="70">
        <f t="shared" si="3"/>
        <v>68.625</v>
      </c>
    </row>
    <row r="17" spans="1:25" ht="24.75" customHeight="1" thickBot="1" x14ac:dyDescent="0.3">
      <c r="M17" s="87">
        <v>13.3</v>
      </c>
      <c r="N17" s="86" t="s">
        <v>27</v>
      </c>
      <c r="O17" s="83">
        <v>61</v>
      </c>
      <c r="P17" s="83">
        <v>72</v>
      </c>
      <c r="Q17" s="83">
        <v>66</v>
      </c>
      <c r="R17" s="83">
        <v>72</v>
      </c>
      <c r="S17" s="83">
        <v>66</v>
      </c>
      <c r="T17" s="83">
        <v>67</v>
      </c>
      <c r="U17" s="83">
        <v>64</v>
      </c>
      <c r="V17" s="83">
        <v>62</v>
      </c>
      <c r="W17" s="70">
        <f t="shared" si="3"/>
        <v>66.25</v>
      </c>
    </row>
    <row r="18" spans="1:25" ht="26.25" customHeight="1" thickBot="1" x14ac:dyDescent="0.3">
      <c r="A18" s="11"/>
      <c r="B18" s="76"/>
      <c r="C18" s="101" t="s">
        <v>54</v>
      </c>
      <c r="D18" s="102"/>
      <c r="E18" s="102"/>
      <c r="F18" s="102"/>
      <c r="G18" s="102"/>
      <c r="H18" s="102"/>
      <c r="I18" s="102"/>
      <c r="J18" s="103"/>
      <c r="K18" s="3" t="s">
        <v>58</v>
      </c>
      <c r="M18" s="40">
        <v>14</v>
      </c>
      <c r="N18" s="62" t="s">
        <v>51</v>
      </c>
      <c r="O18" s="82">
        <v>62</v>
      </c>
      <c r="P18" s="82">
        <v>82</v>
      </c>
      <c r="Q18" s="82">
        <v>71</v>
      </c>
      <c r="R18" s="82">
        <v>61</v>
      </c>
      <c r="S18" s="82">
        <v>70</v>
      </c>
      <c r="T18" s="82">
        <v>68</v>
      </c>
      <c r="U18" s="82">
        <v>72</v>
      </c>
      <c r="V18" s="82">
        <v>73</v>
      </c>
      <c r="W18" s="79">
        <f t="shared" si="3"/>
        <v>69.875</v>
      </c>
    </row>
    <row r="19" spans="1:25" ht="20.25" customHeight="1" x14ac:dyDescent="0.25">
      <c r="A19" s="57">
        <v>8</v>
      </c>
      <c r="B19" s="73" t="s">
        <v>29</v>
      </c>
      <c r="C19" s="74">
        <v>71</v>
      </c>
      <c r="D19" s="74">
        <v>72</v>
      </c>
      <c r="E19" s="74">
        <v>70</v>
      </c>
      <c r="F19" s="74">
        <v>71</v>
      </c>
      <c r="G19" s="74">
        <v>71</v>
      </c>
      <c r="H19" s="74">
        <v>74</v>
      </c>
      <c r="I19" s="74">
        <v>72</v>
      </c>
      <c r="J19" s="74">
        <v>68</v>
      </c>
      <c r="K19" s="77">
        <f t="shared" ref="K19:K23" si="4">AVERAGE(C19:J19)</f>
        <v>71.125</v>
      </c>
      <c r="M19" s="40">
        <v>15</v>
      </c>
      <c r="N19" s="42" t="s">
        <v>28</v>
      </c>
      <c r="O19" s="82">
        <v>73</v>
      </c>
      <c r="P19" s="82">
        <v>80</v>
      </c>
      <c r="Q19" s="82">
        <v>84</v>
      </c>
      <c r="R19" s="82">
        <v>76</v>
      </c>
      <c r="S19" s="82">
        <v>81</v>
      </c>
      <c r="T19" s="82">
        <v>56</v>
      </c>
      <c r="U19" s="82">
        <v>67</v>
      </c>
      <c r="V19" s="82">
        <v>62</v>
      </c>
      <c r="W19" s="79">
        <f t="shared" si="3"/>
        <v>72.375</v>
      </c>
    </row>
    <row r="20" spans="1:25" ht="22.5" customHeight="1" x14ac:dyDescent="0.25">
      <c r="A20" s="66">
        <v>8.3000000000000007</v>
      </c>
      <c r="B20" s="67" t="s">
        <v>59</v>
      </c>
      <c r="C20" s="72">
        <v>66</v>
      </c>
      <c r="D20" s="72">
        <v>63</v>
      </c>
      <c r="E20" s="72">
        <v>65</v>
      </c>
      <c r="F20" s="72">
        <v>65</v>
      </c>
      <c r="G20" s="72">
        <v>65</v>
      </c>
      <c r="H20" s="72">
        <v>66</v>
      </c>
      <c r="I20" s="72">
        <v>67</v>
      </c>
      <c r="J20" s="72">
        <v>65</v>
      </c>
      <c r="K20" s="75">
        <f t="shared" si="4"/>
        <v>65.25</v>
      </c>
      <c r="M20" s="24">
        <v>15.1</v>
      </c>
      <c r="N20" s="26" t="s">
        <v>26</v>
      </c>
      <c r="O20" s="83">
        <v>66</v>
      </c>
      <c r="P20" s="83">
        <v>64</v>
      </c>
      <c r="Q20" s="83">
        <v>74</v>
      </c>
      <c r="R20" s="83">
        <v>65</v>
      </c>
      <c r="S20" s="83">
        <v>67</v>
      </c>
      <c r="T20" s="83">
        <v>71</v>
      </c>
      <c r="U20" s="83">
        <v>68</v>
      </c>
      <c r="V20" s="83">
        <v>59</v>
      </c>
      <c r="W20" s="70">
        <f t="shared" si="3"/>
        <v>66.75</v>
      </c>
    </row>
    <row r="21" spans="1:25" ht="21" customHeight="1" x14ac:dyDescent="0.25">
      <c r="A21" s="32">
        <v>10.3</v>
      </c>
      <c r="B21" s="17" t="s">
        <v>44</v>
      </c>
      <c r="C21" s="71">
        <v>64</v>
      </c>
      <c r="D21" s="71">
        <v>70</v>
      </c>
      <c r="E21" s="71">
        <v>64</v>
      </c>
      <c r="F21" s="71">
        <v>70</v>
      </c>
      <c r="G21" s="71">
        <v>68</v>
      </c>
      <c r="H21" s="71">
        <v>61</v>
      </c>
      <c r="I21" s="71">
        <v>72</v>
      </c>
      <c r="J21" s="71">
        <v>65</v>
      </c>
      <c r="K21" s="75">
        <f t="shared" si="4"/>
        <v>66.75</v>
      </c>
      <c r="M21" s="40">
        <v>16</v>
      </c>
      <c r="N21" s="62" t="s">
        <v>52</v>
      </c>
      <c r="O21" s="82">
        <v>71</v>
      </c>
      <c r="P21" s="82">
        <v>78</v>
      </c>
      <c r="Q21" s="82">
        <v>69</v>
      </c>
      <c r="R21" s="82">
        <v>72</v>
      </c>
      <c r="S21" s="82">
        <v>73</v>
      </c>
      <c r="T21" s="82">
        <v>74</v>
      </c>
      <c r="U21" s="82">
        <v>78</v>
      </c>
      <c r="V21" s="82">
        <v>65</v>
      </c>
      <c r="W21" s="79">
        <f t="shared" si="3"/>
        <v>72.5</v>
      </c>
    </row>
    <row r="22" spans="1:25" ht="21" customHeight="1" x14ac:dyDescent="0.25">
      <c r="A22" s="32">
        <v>11</v>
      </c>
      <c r="B22" s="17" t="s">
        <v>30</v>
      </c>
      <c r="C22" s="71">
        <v>70</v>
      </c>
      <c r="D22" s="71">
        <v>69</v>
      </c>
      <c r="E22" s="71">
        <v>67</v>
      </c>
      <c r="F22" s="71">
        <v>69</v>
      </c>
      <c r="G22" s="71">
        <v>67</v>
      </c>
      <c r="H22" s="71">
        <v>68</v>
      </c>
      <c r="I22" s="71">
        <v>71</v>
      </c>
      <c r="J22" s="71">
        <v>69</v>
      </c>
      <c r="K22" s="75">
        <f t="shared" si="4"/>
        <v>68.75</v>
      </c>
      <c r="M22" s="87">
        <v>16.3</v>
      </c>
      <c r="N22" s="85" t="s">
        <v>66</v>
      </c>
      <c r="O22" s="89">
        <v>62</v>
      </c>
      <c r="P22" s="89">
        <v>71</v>
      </c>
      <c r="Q22" s="89">
        <v>77</v>
      </c>
      <c r="R22" s="89">
        <v>68</v>
      </c>
      <c r="S22" s="89">
        <v>64</v>
      </c>
      <c r="T22" s="89">
        <v>63</v>
      </c>
      <c r="U22" s="89">
        <v>61</v>
      </c>
      <c r="V22" s="89">
        <v>65</v>
      </c>
      <c r="W22" s="90">
        <f t="shared" si="3"/>
        <v>66.375</v>
      </c>
    </row>
    <row r="23" spans="1:25" ht="21" customHeight="1" x14ac:dyDescent="0.25">
      <c r="A23" s="57">
        <v>11.25</v>
      </c>
      <c r="B23" s="96" t="s">
        <v>67</v>
      </c>
      <c r="C23" s="97">
        <v>70</v>
      </c>
      <c r="D23" s="97">
        <v>72</v>
      </c>
      <c r="E23" s="97">
        <v>71</v>
      </c>
      <c r="F23" s="97">
        <v>73</v>
      </c>
      <c r="G23" s="97">
        <v>72</v>
      </c>
      <c r="H23" s="97">
        <v>70</v>
      </c>
      <c r="I23" s="97">
        <v>73</v>
      </c>
      <c r="J23" s="97">
        <v>70</v>
      </c>
      <c r="K23" s="77">
        <f t="shared" si="4"/>
        <v>71.375</v>
      </c>
      <c r="M23" s="87">
        <v>17.100000000000001</v>
      </c>
      <c r="N23" s="86" t="s">
        <v>63</v>
      </c>
      <c r="O23" s="83">
        <v>64</v>
      </c>
      <c r="P23" s="83">
        <v>75</v>
      </c>
      <c r="Q23" s="83">
        <v>74</v>
      </c>
      <c r="R23" s="83">
        <v>71</v>
      </c>
      <c r="S23" s="83">
        <v>74</v>
      </c>
      <c r="T23" s="83">
        <v>73</v>
      </c>
      <c r="U23" s="83">
        <v>62</v>
      </c>
      <c r="V23" s="83">
        <v>67</v>
      </c>
      <c r="W23" s="70">
        <f t="shared" si="3"/>
        <v>70</v>
      </c>
    </row>
    <row r="24" spans="1:25" ht="21.75" customHeight="1" x14ac:dyDescent="0.25">
      <c r="A24" s="32">
        <v>12.3</v>
      </c>
      <c r="B24" s="17" t="s">
        <v>45</v>
      </c>
      <c r="C24" s="71">
        <v>68</v>
      </c>
      <c r="D24" s="71">
        <v>70</v>
      </c>
      <c r="E24" s="71">
        <v>67</v>
      </c>
      <c r="F24" s="71">
        <v>66</v>
      </c>
      <c r="G24" s="71">
        <v>68</v>
      </c>
      <c r="H24" s="71">
        <v>68</v>
      </c>
      <c r="I24" s="71">
        <v>68</v>
      </c>
      <c r="J24" s="71">
        <v>67</v>
      </c>
      <c r="K24" s="75">
        <f>AVERAGE(C24:J24)</f>
        <v>67.75</v>
      </c>
      <c r="M24" s="88">
        <v>18</v>
      </c>
      <c r="N24" s="41" t="s">
        <v>64</v>
      </c>
      <c r="O24" s="82">
        <v>70</v>
      </c>
      <c r="P24" s="82">
        <v>75</v>
      </c>
      <c r="Q24" s="82">
        <v>69</v>
      </c>
      <c r="R24" s="82">
        <v>78</v>
      </c>
      <c r="S24" s="82">
        <v>74</v>
      </c>
      <c r="T24" s="82">
        <v>76</v>
      </c>
      <c r="U24" s="82">
        <v>74</v>
      </c>
      <c r="V24" s="82">
        <v>75</v>
      </c>
      <c r="W24" s="79">
        <f t="shared" si="3"/>
        <v>73.875</v>
      </c>
    </row>
    <row r="25" spans="1:25" ht="30.75" customHeight="1" x14ac:dyDescent="0.25">
      <c r="A25" s="32">
        <v>13</v>
      </c>
      <c r="B25" s="17" t="s">
        <v>46</v>
      </c>
      <c r="C25" s="71">
        <v>66</v>
      </c>
      <c r="D25" s="71">
        <v>69</v>
      </c>
      <c r="E25" s="71">
        <v>69</v>
      </c>
      <c r="F25" s="71">
        <v>68</v>
      </c>
      <c r="G25" s="71">
        <v>66</v>
      </c>
      <c r="H25" s="71">
        <v>69</v>
      </c>
      <c r="I25" s="71">
        <v>68</v>
      </c>
      <c r="J25" s="71">
        <v>68</v>
      </c>
      <c r="K25" s="75">
        <f>AVERAGE(C25:J25)</f>
        <v>67.875</v>
      </c>
      <c r="M25" s="87">
        <v>18.100000000000001</v>
      </c>
      <c r="N25" s="85" t="s">
        <v>65</v>
      </c>
      <c r="O25" s="83">
        <v>70</v>
      </c>
      <c r="P25" s="83">
        <v>74</v>
      </c>
      <c r="Q25" s="83">
        <v>67</v>
      </c>
      <c r="R25" s="83">
        <v>68</v>
      </c>
      <c r="S25" s="83">
        <v>74</v>
      </c>
      <c r="T25" s="83">
        <v>68</v>
      </c>
      <c r="U25" s="83">
        <v>75</v>
      </c>
      <c r="V25" s="83">
        <v>67</v>
      </c>
      <c r="W25" s="70">
        <f t="shared" si="3"/>
        <v>70.375</v>
      </c>
    </row>
    <row r="26" spans="1:25" ht="24" customHeight="1" x14ac:dyDescent="0.25">
      <c r="A26" s="32">
        <v>14.15</v>
      </c>
      <c r="B26" s="17" t="s">
        <v>57</v>
      </c>
      <c r="C26" s="71">
        <v>68</v>
      </c>
      <c r="D26" s="71">
        <v>67</v>
      </c>
      <c r="E26" s="71">
        <v>66</v>
      </c>
      <c r="F26" s="71">
        <v>67</v>
      </c>
      <c r="G26" s="71">
        <v>68</v>
      </c>
      <c r="H26" s="71">
        <v>68</v>
      </c>
      <c r="I26" s="71">
        <v>68</v>
      </c>
      <c r="J26" s="71">
        <v>66</v>
      </c>
      <c r="K26" s="75">
        <f>AVERAGE(C26:J26)</f>
        <v>67.25</v>
      </c>
    </row>
    <row r="27" spans="1:25" ht="27.75" customHeight="1" x14ac:dyDescent="0.25">
      <c r="A27" s="32">
        <v>14.3</v>
      </c>
      <c r="B27" s="17" t="s">
        <v>60</v>
      </c>
      <c r="C27" s="71">
        <v>66</v>
      </c>
      <c r="D27" s="71">
        <v>64</v>
      </c>
      <c r="E27" s="71">
        <v>64</v>
      </c>
      <c r="F27" s="71">
        <v>66</v>
      </c>
      <c r="G27" s="71">
        <v>65</v>
      </c>
      <c r="H27" s="71">
        <v>65</v>
      </c>
      <c r="I27" s="71">
        <v>66</v>
      </c>
      <c r="J27" s="71">
        <v>66</v>
      </c>
      <c r="K27" s="70">
        <f>AVERAGE(C27:J27)</f>
        <v>65.25</v>
      </c>
      <c r="N27" s="95"/>
      <c r="O27" s="99" t="s">
        <v>54</v>
      </c>
      <c r="P27" s="100"/>
      <c r="Q27" s="100"/>
      <c r="R27" s="100"/>
      <c r="S27" s="100"/>
      <c r="T27" s="100"/>
      <c r="U27" s="100"/>
      <c r="V27" s="100"/>
      <c r="W27" s="100"/>
      <c r="X27" s="100"/>
      <c r="Y27" s="93" t="s">
        <v>58</v>
      </c>
    </row>
    <row r="28" spans="1:25" ht="24.75" customHeight="1" x14ac:dyDescent="0.25">
      <c r="A28" s="32">
        <v>15</v>
      </c>
      <c r="B28" s="17" t="s">
        <v>31</v>
      </c>
      <c r="C28" s="71">
        <v>68</v>
      </c>
      <c r="D28" s="71">
        <v>66</v>
      </c>
      <c r="E28" s="71">
        <v>68</v>
      </c>
      <c r="F28" s="71">
        <v>65</v>
      </c>
      <c r="G28" s="71">
        <v>67</v>
      </c>
      <c r="H28" s="71">
        <v>68</v>
      </c>
      <c r="I28" s="71">
        <v>67</v>
      </c>
      <c r="J28" s="71">
        <v>65</v>
      </c>
      <c r="K28" s="70">
        <f>AVERAGE(C28:J28)</f>
        <v>66.75</v>
      </c>
      <c r="M28" s="94">
        <v>12.3</v>
      </c>
      <c r="N28" s="91" t="s">
        <v>35</v>
      </c>
      <c r="O28" s="92">
        <v>64</v>
      </c>
      <c r="P28" s="92">
        <v>73</v>
      </c>
      <c r="Q28" s="92">
        <v>70</v>
      </c>
      <c r="R28" s="92">
        <v>71</v>
      </c>
      <c r="S28" s="92">
        <v>71</v>
      </c>
      <c r="T28" s="92">
        <v>71</v>
      </c>
      <c r="U28" s="92">
        <v>66</v>
      </c>
      <c r="V28" s="92">
        <v>70</v>
      </c>
      <c r="W28" s="92">
        <v>77</v>
      </c>
      <c r="X28" s="92">
        <v>74</v>
      </c>
      <c r="Y28" s="79">
        <f>AVERAGE(O28:X28)</f>
        <v>70.7</v>
      </c>
    </row>
    <row r="29" spans="1:25" ht="24.75" customHeight="1" x14ac:dyDescent="0.25"/>
    <row r="30" spans="1:25" ht="24.75" customHeight="1" x14ac:dyDescent="0.25"/>
    <row r="31" spans="1:25" ht="22.5" customHeight="1" x14ac:dyDescent="0.25">
      <c r="B31" s="98"/>
    </row>
    <row r="32" spans="1:25" ht="20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2:13" ht="19.5" customHeight="1" x14ac:dyDescent="0.25"/>
    <row r="34" spans="12:13" ht="19.5" customHeight="1" x14ac:dyDescent="0.25"/>
    <row r="35" spans="12:13" ht="29.25" customHeight="1" x14ac:dyDescent="0.25"/>
    <row r="36" spans="12:13" ht="18.75" customHeight="1" x14ac:dyDescent="0.25"/>
    <row r="37" spans="12:13" x14ac:dyDescent="0.25">
      <c r="L37" s="5"/>
    </row>
    <row r="38" spans="12:13" ht="16.5" customHeight="1" x14ac:dyDescent="0.25">
      <c r="L38" s="5"/>
    </row>
    <row r="40" spans="12:13" x14ac:dyDescent="0.25">
      <c r="L40" s="5"/>
    </row>
    <row r="41" spans="12:13" ht="29.25" customHeight="1" x14ac:dyDescent="0.25"/>
    <row r="43" spans="12:13" x14ac:dyDescent="0.25">
      <c r="M43" s="5"/>
    </row>
    <row r="50" spans="8:13" x14ac:dyDescent="0.25">
      <c r="H50" s="33"/>
    </row>
    <row r="57" spans="8:13" x14ac:dyDescent="0.25">
      <c r="L57" s="5"/>
      <c r="M57" s="5"/>
    </row>
    <row r="58" spans="8:13" x14ac:dyDescent="0.25">
      <c r="L58" s="5"/>
      <c r="M58" s="5"/>
    </row>
    <row r="63" spans="8:13" ht="39" customHeight="1" x14ac:dyDescent="0.25"/>
    <row r="69" spans="1:4" x14ac:dyDescent="0.25">
      <c r="A69" s="13"/>
      <c r="B69" s="5"/>
      <c r="C69" s="5"/>
      <c r="D69" s="5"/>
    </row>
    <row r="85" spans="6:6" ht="28.5" customHeight="1" x14ac:dyDescent="0.25"/>
    <row r="92" spans="6:6" x14ac:dyDescent="0.25">
      <c r="F92" s="5"/>
    </row>
    <row r="103" spans="1:4" x14ac:dyDescent="0.25">
      <c r="A103" s="5"/>
      <c r="B103" s="5"/>
      <c r="C103" s="5"/>
      <c r="D103" s="5"/>
    </row>
    <row r="104" spans="1:4" x14ac:dyDescent="0.25">
      <c r="A104" s="5"/>
      <c r="B104" s="5"/>
      <c r="C104" s="5"/>
      <c r="D104" s="5"/>
    </row>
    <row r="139" spans="1:4" x14ac:dyDescent="0.25">
      <c r="A139" s="5"/>
      <c r="B139" s="5"/>
      <c r="C139" s="5"/>
      <c r="D139" s="5"/>
    </row>
    <row r="140" spans="1:4" x14ac:dyDescent="0.25">
      <c r="A140" s="5"/>
      <c r="B140" s="5"/>
      <c r="C140" s="5"/>
      <c r="D140" s="5"/>
    </row>
    <row r="141" spans="1:4" x14ac:dyDescent="0.25">
      <c r="A141" s="5"/>
      <c r="B141" s="5"/>
      <c r="C141" s="5"/>
      <c r="D141" s="5"/>
    </row>
    <row r="142" spans="1:4" x14ac:dyDescent="0.25">
      <c r="A142" s="5"/>
      <c r="B142" s="5"/>
      <c r="C142" s="5"/>
      <c r="D142" s="5"/>
    </row>
    <row r="143" spans="1:4" x14ac:dyDescent="0.25">
      <c r="A143" s="5"/>
      <c r="B143" s="5"/>
      <c r="C143" s="5"/>
      <c r="D143" s="5"/>
    </row>
    <row r="144" spans="1:4" x14ac:dyDescent="0.25">
      <c r="A144" s="5"/>
      <c r="B144" s="5"/>
      <c r="C144" s="5"/>
      <c r="D144" s="5"/>
    </row>
    <row r="145" spans="1:4" x14ac:dyDescent="0.25">
      <c r="A145" s="5"/>
      <c r="B145" s="5"/>
      <c r="C145" s="5"/>
      <c r="D145" s="5"/>
    </row>
    <row r="146" spans="1:4" x14ac:dyDescent="0.25">
      <c r="A146" s="5"/>
      <c r="B146" s="5"/>
      <c r="C146" s="5"/>
      <c r="D146" s="5"/>
    </row>
    <row r="147" spans="1:4" x14ac:dyDescent="0.25">
      <c r="A147" s="5"/>
      <c r="B147" s="5"/>
      <c r="C147" s="5"/>
      <c r="D147" s="5"/>
    </row>
    <row r="148" spans="1:4" x14ac:dyDescent="0.25">
      <c r="A148" s="5"/>
      <c r="B148" s="5"/>
      <c r="C148" s="5"/>
      <c r="D148" s="5"/>
    </row>
    <row r="149" spans="1:4" x14ac:dyDescent="0.25">
      <c r="A149" s="5"/>
      <c r="B149" s="5"/>
      <c r="C149" s="5"/>
      <c r="D149" s="5"/>
    </row>
    <row r="150" spans="1:4" x14ac:dyDescent="0.25">
      <c r="A150" s="5"/>
      <c r="B150" s="5"/>
      <c r="C150" s="5"/>
      <c r="D150" s="5"/>
    </row>
    <row r="151" spans="1:4" x14ac:dyDescent="0.25">
      <c r="A151" s="5"/>
      <c r="B151" s="5"/>
      <c r="C151" s="5"/>
      <c r="D151" s="5"/>
    </row>
    <row r="152" spans="1:4" ht="15.75" thickBot="1" x14ac:dyDescent="0.3"/>
    <row r="153" spans="1:4" ht="19.5" thickBot="1" x14ac:dyDescent="0.3">
      <c r="A153" s="11"/>
      <c r="B153" s="23">
        <f>COUNT(D154:D165)</f>
        <v>12</v>
      </c>
      <c r="C153" s="9" t="s">
        <v>2</v>
      </c>
      <c r="D153" s="3" t="s">
        <v>3</v>
      </c>
    </row>
    <row r="154" spans="1:4" ht="15.75" x14ac:dyDescent="0.25">
      <c r="A154" s="43">
        <v>11</v>
      </c>
      <c r="B154" s="44" t="s">
        <v>12</v>
      </c>
      <c r="C154" s="45" t="s">
        <v>11</v>
      </c>
      <c r="D154" s="46">
        <v>20</v>
      </c>
    </row>
    <row r="155" spans="1:4" ht="15.75" x14ac:dyDescent="0.25">
      <c r="A155" s="43">
        <v>11.3</v>
      </c>
      <c r="B155" s="44" t="s">
        <v>17</v>
      </c>
      <c r="C155" s="45" t="s">
        <v>11</v>
      </c>
      <c r="D155" s="46">
        <v>30</v>
      </c>
    </row>
    <row r="156" spans="1:4" ht="15.75" x14ac:dyDescent="0.25">
      <c r="A156" s="47">
        <v>12</v>
      </c>
      <c r="B156" s="44" t="s">
        <v>12</v>
      </c>
      <c r="C156" s="48" t="s">
        <v>1</v>
      </c>
      <c r="D156" s="49">
        <v>20</v>
      </c>
    </row>
    <row r="157" spans="1:4" ht="15.75" x14ac:dyDescent="0.25">
      <c r="A157" s="29">
        <v>12.3</v>
      </c>
      <c r="B157" s="6" t="s">
        <v>13</v>
      </c>
      <c r="C157" s="7" t="s">
        <v>11</v>
      </c>
      <c r="D157" s="30">
        <v>10</v>
      </c>
    </row>
    <row r="158" spans="1:4" ht="15.75" x14ac:dyDescent="0.25">
      <c r="A158" s="29">
        <v>14</v>
      </c>
      <c r="B158" s="6" t="s">
        <v>18</v>
      </c>
      <c r="C158" s="7" t="s">
        <v>11</v>
      </c>
      <c r="D158" s="30">
        <v>20</v>
      </c>
    </row>
    <row r="159" spans="1:4" ht="15.75" x14ac:dyDescent="0.25">
      <c r="A159" s="43">
        <v>14.3</v>
      </c>
      <c r="B159" s="44" t="s">
        <v>19</v>
      </c>
      <c r="C159" s="45" t="s">
        <v>1</v>
      </c>
      <c r="D159" s="46">
        <v>20</v>
      </c>
    </row>
    <row r="160" spans="1:4" ht="15.75" x14ac:dyDescent="0.25">
      <c r="A160" s="29">
        <v>15</v>
      </c>
      <c r="B160" s="6" t="s">
        <v>32</v>
      </c>
      <c r="C160" s="7" t="s">
        <v>11</v>
      </c>
      <c r="D160" s="30">
        <v>5</v>
      </c>
    </row>
    <row r="161" spans="1:4" ht="15.75" x14ac:dyDescent="0.25">
      <c r="A161" s="29">
        <v>15.45</v>
      </c>
      <c r="B161" s="6" t="s">
        <v>20</v>
      </c>
      <c r="C161" s="7" t="s">
        <v>11</v>
      </c>
      <c r="D161" s="30">
        <v>5</v>
      </c>
    </row>
    <row r="162" spans="1:4" ht="15.75" x14ac:dyDescent="0.25">
      <c r="A162" s="43">
        <v>16.3</v>
      </c>
      <c r="B162" s="44" t="s">
        <v>21</v>
      </c>
      <c r="C162" s="45" t="s">
        <v>11</v>
      </c>
      <c r="D162" s="46">
        <v>20</v>
      </c>
    </row>
    <row r="163" spans="1:4" ht="15.75" x14ac:dyDescent="0.25">
      <c r="A163" s="29">
        <v>17</v>
      </c>
      <c r="B163" s="6" t="s">
        <v>18</v>
      </c>
      <c r="C163" s="7" t="s">
        <v>11</v>
      </c>
      <c r="D163" s="30">
        <v>20</v>
      </c>
    </row>
    <row r="164" spans="1:4" ht="15.75" x14ac:dyDescent="0.25">
      <c r="A164" s="43">
        <v>17.3</v>
      </c>
      <c r="B164" s="44" t="s">
        <v>22</v>
      </c>
      <c r="C164" s="45" t="s">
        <v>11</v>
      </c>
      <c r="D164" s="46">
        <v>20</v>
      </c>
    </row>
    <row r="165" spans="1:4" ht="15.75" x14ac:dyDescent="0.25">
      <c r="A165" s="29">
        <v>18</v>
      </c>
      <c r="B165" s="6" t="s">
        <v>18</v>
      </c>
      <c r="C165" s="7" t="s">
        <v>11</v>
      </c>
      <c r="D165" s="30">
        <v>20</v>
      </c>
    </row>
    <row r="166" spans="1:4" ht="18.75" x14ac:dyDescent="0.3">
      <c r="A166" s="15"/>
      <c r="B166" s="1"/>
      <c r="C166" s="21" t="s">
        <v>4</v>
      </c>
      <c r="D166" s="35">
        <f>SUM(D154:D165)</f>
        <v>210</v>
      </c>
    </row>
    <row r="167" spans="1:4" ht="19.5" thickBot="1" x14ac:dyDescent="0.35">
      <c r="A167" s="27"/>
      <c r="B167" s="28"/>
      <c r="C167" s="34" t="s">
        <v>5</v>
      </c>
      <c r="D167" s="36" t="e">
        <f>D166*#REF!</f>
        <v>#REF!</v>
      </c>
    </row>
    <row r="201" spans="1:4" ht="15.75" thickBot="1" x14ac:dyDescent="0.3"/>
    <row r="202" spans="1:4" ht="19.5" thickBot="1" x14ac:dyDescent="0.3">
      <c r="A202" s="39"/>
      <c r="B202" s="4">
        <f>COUNT(D203:D210)</f>
        <v>8</v>
      </c>
      <c r="C202" s="9" t="s">
        <v>2</v>
      </c>
      <c r="D202" s="3" t="s">
        <v>3</v>
      </c>
    </row>
    <row r="203" spans="1:4" ht="15.75" x14ac:dyDescent="0.25">
      <c r="A203" s="50">
        <v>8</v>
      </c>
      <c r="B203" s="51" t="s">
        <v>33</v>
      </c>
      <c r="C203" s="52" t="s">
        <v>1</v>
      </c>
      <c r="D203" s="52">
        <v>3.3</v>
      </c>
    </row>
    <row r="204" spans="1:4" ht="15.75" x14ac:dyDescent="0.25">
      <c r="A204" s="50">
        <v>12</v>
      </c>
      <c r="B204" s="51" t="s">
        <v>34</v>
      </c>
      <c r="C204" s="52" t="s">
        <v>0</v>
      </c>
      <c r="D204" s="52">
        <v>11</v>
      </c>
    </row>
    <row r="205" spans="1:4" ht="15.75" x14ac:dyDescent="0.25">
      <c r="A205" s="63">
        <v>12.3</v>
      </c>
      <c r="B205" s="64" t="s">
        <v>35</v>
      </c>
      <c r="C205" s="65" t="s">
        <v>1</v>
      </c>
      <c r="D205" s="65">
        <v>44</v>
      </c>
    </row>
    <row r="206" spans="1:4" ht="15.75" x14ac:dyDescent="0.25">
      <c r="A206" s="50">
        <v>12.3</v>
      </c>
      <c r="B206" s="51" t="s">
        <v>36</v>
      </c>
      <c r="C206" s="52" t="s">
        <v>0</v>
      </c>
      <c r="D206" s="52">
        <v>8.8000000000000007</v>
      </c>
    </row>
    <row r="207" spans="1:4" ht="15.75" x14ac:dyDescent="0.25">
      <c r="A207" s="50">
        <v>14.3</v>
      </c>
      <c r="B207" s="51" t="s">
        <v>53</v>
      </c>
      <c r="C207" s="52" t="s">
        <v>1</v>
      </c>
      <c r="D207" s="52">
        <v>22</v>
      </c>
    </row>
    <row r="208" spans="1:4" ht="15.75" x14ac:dyDescent="0.25">
      <c r="A208" s="50">
        <v>14.45</v>
      </c>
      <c r="B208" s="51" t="s">
        <v>37</v>
      </c>
      <c r="C208" s="52" t="s">
        <v>1</v>
      </c>
      <c r="D208" s="52">
        <v>5.5</v>
      </c>
    </row>
    <row r="209" spans="1:4" ht="15.75" x14ac:dyDescent="0.25">
      <c r="A209" s="50">
        <v>17</v>
      </c>
      <c r="B209" s="51" t="s">
        <v>38</v>
      </c>
      <c r="C209" s="52" t="s">
        <v>1</v>
      </c>
      <c r="D209" s="52">
        <v>11</v>
      </c>
    </row>
    <row r="210" spans="1:4" ht="15.75" x14ac:dyDescent="0.25">
      <c r="A210" s="50">
        <v>18.3</v>
      </c>
      <c r="B210" s="51" t="s">
        <v>39</v>
      </c>
      <c r="C210" s="52" t="s">
        <v>1</v>
      </c>
      <c r="D210" s="52">
        <v>11</v>
      </c>
    </row>
    <row r="211" spans="1:4" ht="15.75" thickBot="1" x14ac:dyDescent="0.3">
      <c r="A211" s="27"/>
      <c r="B211" s="28"/>
      <c r="C211" s="5"/>
      <c r="D211" s="5"/>
    </row>
  </sheetData>
  <mergeCells count="5">
    <mergeCell ref="O27:X27"/>
    <mergeCell ref="O2:V2"/>
    <mergeCell ref="O10:V10"/>
    <mergeCell ref="C2:J2"/>
    <mergeCell ref="C18:J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Март-Апрель</vt:lpstr>
    </vt:vector>
  </TitlesOfParts>
  <Company>Krokoz™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Мика</dc:creator>
  <cp:lastModifiedBy>Mika</cp:lastModifiedBy>
  <dcterms:created xsi:type="dcterms:W3CDTF">2015-03-30T17:16:10Z</dcterms:created>
  <dcterms:modified xsi:type="dcterms:W3CDTF">2017-08-21T19:44:22Z</dcterms:modified>
</cp:coreProperties>
</file>