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185" windowHeight="14940" activeTab="1"/>
  </bookViews>
  <sheets>
    <sheet name="Hyper" sheetId="3" r:id="rId1"/>
    <sheet name="Turbo" sheetId="1" r:id="rId2"/>
  </sheets>
  <calcPr calcId="152511"/>
</workbook>
</file>

<file path=xl/calcChain.xml><?xml version="1.0" encoding="utf-8"?>
<calcChain xmlns="http://schemas.openxmlformats.org/spreadsheetml/2006/main">
  <c r="P27" i="3" l="1"/>
  <c r="Q27" i="3" s="1"/>
  <c r="E3" i="3" l="1"/>
  <c r="D3" i="3"/>
  <c r="AO23" i="3"/>
  <c r="AO24" i="3" s="1"/>
  <c r="AO25" i="3" s="1"/>
  <c r="AO26" i="3" s="1"/>
  <c r="AO27" i="3" s="1"/>
  <c r="AQ21" i="3"/>
  <c r="AQ22" i="3" s="1"/>
  <c r="AQ23" i="3" s="1"/>
  <c r="AQ24" i="3" s="1"/>
  <c r="AQ25" i="3" s="1"/>
  <c r="AQ26" i="3" s="1"/>
  <c r="AQ27" i="3" s="1"/>
  <c r="AO21" i="3"/>
  <c r="AO22" i="3" s="1"/>
  <c r="AM21" i="3"/>
  <c r="AM22" i="3" s="1"/>
  <c r="AM23" i="3" s="1"/>
  <c r="AM24" i="3" s="1"/>
  <c r="AM25" i="3" s="1"/>
  <c r="AM26" i="3" s="1"/>
  <c r="AM27" i="3" s="1"/>
  <c r="AR20" i="3"/>
  <c r="AR21" i="3" s="1"/>
  <c r="AR22" i="3" s="1"/>
  <c r="AR23" i="3" s="1"/>
  <c r="AR24" i="3" s="1"/>
  <c r="AR25" i="3" s="1"/>
  <c r="AR26" i="3" s="1"/>
  <c r="AR27" i="3" s="1"/>
  <c r="AQ20" i="3"/>
  <c r="AP20" i="3"/>
  <c r="AP21" i="3" s="1"/>
  <c r="AP22" i="3" s="1"/>
  <c r="AP23" i="3" s="1"/>
  <c r="AP24" i="3" s="1"/>
  <c r="AP25" i="3" s="1"/>
  <c r="AP26" i="3" s="1"/>
  <c r="AP27" i="3" s="1"/>
  <c r="AO20" i="3"/>
  <c r="AN20" i="3"/>
  <c r="AN21" i="3" s="1"/>
  <c r="AN22" i="3" s="1"/>
  <c r="AN23" i="3" s="1"/>
  <c r="AN24" i="3" s="1"/>
  <c r="AN25" i="3" s="1"/>
  <c r="AN26" i="3" s="1"/>
  <c r="AN27" i="3" s="1"/>
  <c r="AM20" i="3"/>
  <c r="AL20" i="3"/>
  <c r="AL21" i="3" s="1"/>
  <c r="AL22" i="3" s="1"/>
  <c r="AL23" i="3" s="1"/>
  <c r="AL24" i="3" s="1"/>
  <c r="AL25" i="3" s="1"/>
  <c r="AL26" i="3" s="1"/>
  <c r="AL27" i="3" s="1"/>
  <c r="AP6" i="3"/>
  <c r="AP7" i="3" s="1"/>
  <c r="AP8" i="3" s="1"/>
  <c r="AP9" i="3" s="1"/>
  <c r="AP10" i="3" s="1"/>
  <c r="AL6" i="3"/>
  <c r="AL7" i="3" s="1"/>
  <c r="AL8" i="3" s="1"/>
  <c r="AL9" i="3" s="1"/>
  <c r="AL10" i="3" s="1"/>
  <c r="AO5" i="3"/>
  <c r="AO6" i="3" s="1"/>
  <c r="AO7" i="3" s="1"/>
  <c r="AO8" i="3" s="1"/>
  <c r="AO9" i="3" s="1"/>
  <c r="AO10" i="3" s="1"/>
  <c r="AR4" i="3"/>
  <c r="AR5" i="3" s="1"/>
  <c r="AR6" i="3" s="1"/>
  <c r="AR7" i="3" s="1"/>
  <c r="AR8" i="3" s="1"/>
  <c r="AR9" i="3" s="1"/>
  <c r="AR10" i="3" s="1"/>
  <c r="AP4" i="3"/>
  <c r="AP5" i="3" s="1"/>
  <c r="AN4" i="3"/>
  <c r="AN5" i="3" s="1"/>
  <c r="AN6" i="3" s="1"/>
  <c r="AN7" i="3" s="1"/>
  <c r="AN8" i="3" s="1"/>
  <c r="AN9" i="3" s="1"/>
  <c r="AN10" i="3" s="1"/>
  <c r="AL4" i="3"/>
  <c r="AL5" i="3" s="1"/>
  <c r="AI4" i="3"/>
  <c r="AR3" i="3"/>
  <c r="AQ3" i="3"/>
  <c r="AQ4" i="3" s="1"/>
  <c r="AQ5" i="3" s="1"/>
  <c r="AQ6" i="3" s="1"/>
  <c r="AQ7" i="3" s="1"/>
  <c r="AQ8" i="3" s="1"/>
  <c r="AQ9" i="3" s="1"/>
  <c r="AQ10" i="3" s="1"/>
  <c r="AP3" i="3"/>
  <c r="AO3" i="3"/>
  <c r="AO4" i="3" s="1"/>
  <c r="AN3" i="3"/>
  <c r="AM3" i="3"/>
  <c r="AM4" i="3" s="1"/>
  <c r="AM5" i="3" s="1"/>
  <c r="AM6" i="3" s="1"/>
  <c r="AM7" i="3" s="1"/>
  <c r="AM8" i="3" s="1"/>
  <c r="AM9" i="3" s="1"/>
  <c r="AM10" i="3" s="1"/>
  <c r="AL3" i="3"/>
  <c r="AJ3" i="3"/>
  <c r="AI3" i="3"/>
  <c r="AC21" i="1"/>
  <c r="AC22" i="1"/>
  <c r="AC23" i="1"/>
  <c r="AC24" i="1"/>
  <c r="AC25" i="1"/>
  <c r="AC26" i="1"/>
  <c r="AC27" i="1"/>
  <c r="AC20" i="1"/>
  <c r="Y20" i="1"/>
  <c r="AB21" i="1"/>
  <c r="AB22" i="1"/>
  <c r="AB23" i="1"/>
  <c r="AB24" i="1"/>
  <c r="AB25" i="1"/>
  <c r="AB26" i="1"/>
  <c r="AB27" i="1"/>
  <c r="AB20" i="1"/>
  <c r="D20" i="1"/>
  <c r="Y21" i="1"/>
  <c r="Y22" i="1"/>
  <c r="Y23" i="1"/>
  <c r="U20" i="1"/>
  <c r="X21" i="1"/>
  <c r="X22" i="1"/>
  <c r="X23" i="1"/>
  <c r="X20" i="1"/>
  <c r="T20" i="1"/>
  <c r="U21" i="1"/>
  <c r="U22" i="1"/>
  <c r="U23" i="1"/>
  <c r="U24" i="1"/>
  <c r="U25" i="1"/>
  <c r="T21" i="1"/>
  <c r="T22" i="1"/>
  <c r="T23" i="1"/>
  <c r="T24" i="1"/>
  <c r="T25" i="1"/>
  <c r="P20" i="1"/>
  <c r="Q20" i="1" s="1"/>
  <c r="P25" i="1"/>
  <c r="AP20" i="1"/>
  <c r="AR22" i="1"/>
  <c r="AR23" i="1"/>
  <c r="AR24" i="1" s="1"/>
  <c r="AR25" i="1" s="1"/>
  <c r="AR26" i="1" s="1"/>
  <c r="AR27" i="1" s="1"/>
  <c r="AR21" i="1"/>
  <c r="AR20" i="1"/>
  <c r="AQ22" i="1"/>
  <c r="AQ23" i="1"/>
  <c r="AQ24" i="1" s="1"/>
  <c r="AQ25" i="1" s="1"/>
  <c r="AQ26" i="1" s="1"/>
  <c r="AQ27" i="1" s="1"/>
  <c r="AQ21" i="1"/>
  <c r="AQ20" i="1"/>
  <c r="AP22" i="1"/>
  <c r="AP23" i="1"/>
  <c r="AP24" i="1" s="1"/>
  <c r="AP25" i="1" s="1"/>
  <c r="AP26" i="1" s="1"/>
  <c r="AP27" i="1" s="1"/>
  <c r="AP21" i="1"/>
  <c r="AO22" i="1"/>
  <c r="AO23" i="1"/>
  <c r="AO24" i="1" s="1"/>
  <c r="AO25" i="1" s="1"/>
  <c r="AO26" i="1" s="1"/>
  <c r="AO27" i="1" s="1"/>
  <c r="AO21" i="1"/>
  <c r="AO20" i="1"/>
  <c r="AN22" i="1"/>
  <c r="AN23" i="1"/>
  <c r="AN24" i="1" s="1"/>
  <c r="AN25" i="1" s="1"/>
  <c r="AN26" i="1" s="1"/>
  <c r="AN27" i="1" s="1"/>
  <c r="AN21" i="1"/>
  <c r="AN20" i="1"/>
  <c r="AM22" i="1"/>
  <c r="AM23" i="1"/>
  <c r="AM24" i="1" s="1"/>
  <c r="AM25" i="1" s="1"/>
  <c r="AM26" i="1" s="1"/>
  <c r="AM27" i="1" s="1"/>
  <c r="AM21" i="1"/>
  <c r="AM20" i="1"/>
  <c r="AL22" i="1"/>
  <c r="AL23" i="1"/>
  <c r="AL24" i="1" s="1"/>
  <c r="AL25" i="1" s="1"/>
  <c r="AL26" i="1" s="1"/>
  <c r="AL27" i="1" s="1"/>
  <c r="AL21" i="1"/>
  <c r="AL20" i="1"/>
  <c r="AR3" i="1"/>
  <c r="AR4" i="1" s="1"/>
  <c r="AR5" i="1" s="1"/>
  <c r="AR6" i="1" s="1"/>
  <c r="AR7" i="1" s="1"/>
  <c r="AR8" i="1" s="1"/>
  <c r="AR9" i="1" s="1"/>
  <c r="AR10" i="1" s="1"/>
  <c r="AQ3" i="1"/>
  <c r="AQ4" i="1" s="1"/>
  <c r="AQ5" i="1" s="1"/>
  <c r="AQ6" i="1" s="1"/>
  <c r="AQ7" i="1" s="1"/>
  <c r="AQ8" i="1" s="1"/>
  <c r="AQ9" i="1" s="1"/>
  <c r="AQ10" i="1" s="1"/>
  <c r="AP3" i="1"/>
  <c r="AP4" i="1" s="1"/>
  <c r="AP5" i="1" s="1"/>
  <c r="AP6" i="1" s="1"/>
  <c r="AP7" i="1" s="1"/>
  <c r="AP8" i="1" s="1"/>
  <c r="AP9" i="1" s="1"/>
  <c r="AP10" i="1" s="1"/>
  <c r="AO3" i="1"/>
  <c r="AO4" i="1" s="1"/>
  <c r="AO5" i="1" s="1"/>
  <c r="AO6" i="1" s="1"/>
  <c r="AO7" i="1" s="1"/>
  <c r="AO8" i="1" s="1"/>
  <c r="AO9" i="1" s="1"/>
  <c r="AO10" i="1" s="1"/>
  <c r="AM3" i="1"/>
  <c r="AM4" i="1" s="1"/>
  <c r="AM5" i="1" s="1"/>
  <c r="AM6" i="1" s="1"/>
  <c r="AM7" i="1" s="1"/>
  <c r="AM8" i="1" s="1"/>
  <c r="AM9" i="1" s="1"/>
  <c r="AM10" i="1" s="1"/>
  <c r="AL3" i="1"/>
  <c r="AL4" i="1" s="1"/>
  <c r="AL5" i="1" s="1"/>
  <c r="AL6" i="1" s="1"/>
  <c r="AL7" i="1" s="1"/>
  <c r="AL8" i="1" s="1"/>
  <c r="AL9" i="1" s="1"/>
  <c r="AL10" i="1" s="1"/>
  <c r="AN3" i="1"/>
  <c r="AN4" i="1"/>
  <c r="AB20" i="3" l="1"/>
  <c r="AC20" i="3" s="1"/>
  <c r="P21" i="3"/>
  <c r="Q21" i="3" s="1"/>
  <c r="AI5" i="3"/>
  <c r="AJ4" i="3"/>
  <c r="X21" i="3" s="1"/>
  <c r="Y21" i="3" s="1"/>
  <c r="AB3" i="3"/>
  <c r="AC3" i="3" s="1"/>
  <c r="X3" i="3"/>
  <c r="Y3" i="3" s="1"/>
  <c r="T3" i="3"/>
  <c r="U3" i="3" s="1"/>
  <c r="P3" i="3"/>
  <c r="Q3" i="3" s="1"/>
  <c r="L3" i="3"/>
  <c r="M3" i="3" s="1"/>
  <c r="H3" i="3"/>
  <c r="I3" i="3" s="1"/>
  <c r="X20" i="3"/>
  <c r="Y20" i="3" s="1"/>
  <c r="P20" i="3"/>
  <c r="Q20" i="3" s="1"/>
  <c r="H20" i="3"/>
  <c r="I20" i="3" s="1"/>
  <c r="D4" i="3"/>
  <c r="E4" i="3" s="1"/>
  <c r="L4" i="3"/>
  <c r="M4" i="3" s="1"/>
  <c r="T4" i="3"/>
  <c r="U4" i="3" s="1"/>
  <c r="AB4" i="3"/>
  <c r="AC4" i="3" s="1"/>
  <c r="D20" i="3"/>
  <c r="E20" i="3" s="1"/>
  <c r="L20" i="3"/>
  <c r="M20" i="3" s="1"/>
  <c r="T20" i="3"/>
  <c r="U20" i="3" s="1"/>
  <c r="AN5" i="1"/>
  <c r="H21" i="3" l="1"/>
  <c r="I21" i="3" s="1"/>
  <c r="AI6" i="3"/>
  <c r="AJ5" i="3"/>
  <c r="AJ6" i="3" s="1"/>
  <c r="AJ7" i="3" s="1"/>
  <c r="X4" i="3"/>
  <c r="Y4" i="3" s="1"/>
  <c r="P4" i="3"/>
  <c r="Q4" i="3" s="1"/>
  <c r="H4" i="3"/>
  <c r="I4" i="3" s="1"/>
  <c r="D21" i="3"/>
  <c r="E21" i="3" s="1"/>
  <c r="L21" i="3"/>
  <c r="M21" i="3" s="1"/>
  <c r="T21" i="3"/>
  <c r="U21" i="3" s="1"/>
  <c r="AB21" i="3"/>
  <c r="AC21" i="3" s="1"/>
  <c r="AN6" i="1"/>
  <c r="AI3" i="1"/>
  <c r="AJ3" i="1"/>
  <c r="AI4" i="1"/>
  <c r="AJ8" i="3" l="1"/>
  <c r="X24" i="3"/>
  <c r="Y24" i="3" s="1"/>
  <c r="H22" i="3"/>
  <c r="I22" i="3" s="1"/>
  <c r="X22" i="3"/>
  <c r="Y22" i="3" s="1"/>
  <c r="H5" i="3"/>
  <c r="I5" i="3" s="1"/>
  <c r="P5" i="3"/>
  <c r="Q5" i="3" s="1"/>
  <c r="X5" i="3"/>
  <c r="Y5" i="3" s="1"/>
  <c r="D22" i="3"/>
  <c r="E22" i="3" s="1"/>
  <c r="T22" i="3"/>
  <c r="U22" i="3" s="1"/>
  <c r="AB23" i="3"/>
  <c r="AC23" i="3" s="1"/>
  <c r="X23" i="3"/>
  <c r="Y23" i="3" s="1"/>
  <c r="T23" i="3"/>
  <c r="U23" i="3" s="1"/>
  <c r="P23" i="3"/>
  <c r="Q23" i="3" s="1"/>
  <c r="L23" i="3"/>
  <c r="M23" i="3" s="1"/>
  <c r="H23" i="3"/>
  <c r="I23" i="3" s="1"/>
  <c r="D23" i="3"/>
  <c r="E23" i="3" s="1"/>
  <c r="AI7" i="3"/>
  <c r="X6" i="3"/>
  <c r="Y6" i="3" s="1"/>
  <c r="P6" i="3"/>
  <c r="Q6" i="3" s="1"/>
  <c r="H6" i="3"/>
  <c r="I6" i="3" s="1"/>
  <c r="AB6" i="3"/>
  <c r="AC6" i="3" s="1"/>
  <c r="T6" i="3"/>
  <c r="U6" i="3" s="1"/>
  <c r="L6" i="3"/>
  <c r="M6" i="3" s="1"/>
  <c r="D6" i="3"/>
  <c r="E6" i="3" s="1"/>
  <c r="D5" i="3"/>
  <c r="E5" i="3" s="1"/>
  <c r="L5" i="3"/>
  <c r="M5" i="3" s="1"/>
  <c r="T5" i="3"/>
  <c r="U5" i="3" s="1"/>
  <c r="AB5" i="3"/>
  <c r="AC5" i="3" s="1"/>
  <c r="L22" i="3"/>
  <c r="M22" i="3" s="1"/>
  <c r="AB22" i="3"/>
  <c r="AC22" i="3" s="1"/>
  <c r="L20" i="1"/>
  <c r="M20" i="1" s="1"/>
  <c r="H20" i="1"/>
  <c r="I20" i="1" s="1"/>
  <c r="E20" i="1"/>
  <c r="D3" i="1"/>
  <c r="AB3" i="1"/>
  <c r="AC3" i="1" s="1"/>
  <c r="P3" i="1"/>
  <c r="X3" i="1"/>
  <c r="Y3" i="1" s="1"/>
  <c r="T3" i="1"/>
  <c r="L3" i="1"/>
  <c r="H3" i="1"/>
  <c r="AN7" i="1"/>
  <c r="AI5" i="1"/>
  <c r="AI6" i="1" s="1"/>
  <c r="U3" i="1"/>
  <c r="AJ4" i="1"/>
  <c r="AJ9" i="3" l="1"/>
  <c r="AJ10" i="3" s="1"/>
  <c r="X25" i="3"/>
  <c r="Y25" i="3" s="1"/>
  <c r="AB24" i="3"/>
  <c r="AC24" i="3" s="1"/>
  <c r="P24" i="3"/>
  <c r="Q24" i="3" s="1"/>
  <c r="H24" i="3"/>
  <c r="I24" i="3" s="1"/>
  <c r="AB7" i="3"/>
  <c r="AC7" i="3" s="1"/>
  <c r="X7" i="3"/>
  <c r="Y7" i="3" s="1"/>
  <c r="T7" i="3"/>
  <c r="U7" i="3" s="1"/>
  <c r="P7" i="3"/>
  <c r="Q7" i="3" s="1"/>
  <c r="L7" i="3"/>
  <c r="M7" i="3" s="1"/>
  <c r="H7" i="3"/>
  <c r="I7" i="3" s="1"/>
  <c r="D7" i="3"/>
  <c r="E7" i="3" s="1"/>
  <c r="T24" i="3"/>
  <c r="U24" i="3" s="1"/>
  <c r="L24" i="3"/>
  <c r="M24" i="3" s="1"/>
  <c r="D24" i="3"/>
  <c r="E24" i="3" s="1"/>
  <c r="AI8" i="3"/>
  <c r="P21" i="1"/>
  <c r="Q21" i="1" s="1"/>
  <c r="L21" i="1"/>
  <c r="M21" i="1" s="1"/>
  <c r="H21" i="1"/>
  <c r="I21" i="1" s="1"/>
  <c r="D21" i="1"/>
  <c r="E21" i="1" s="1"/>
  <c r="H4" i="1"/>
  <c r="X4" i="1"/>
  <c r="Y4" i="1" s="1"/>
  <c r="T4" i="1"/>
  <c r="D4" i="1"/>
  <c r="P4" i="1"/>
  <c r="AB4" i="1"/>
  <c r="AC4" i="1" s="1"/>
  <c r="L4" i="1"/>
  <c r="AN8" i="1"/>
  <c r="AI7" i="1"/>
  <c r="AJ5" i="1"/>
  <c r="I3" i="1"/>
  <c r="M3" i="1"/>
  <c r="E3" i="1"/>
  <c r="Q3" i="1"/>
  <c r="AB25" i="3" l="1"/>
  <c r="AC25" i="3" s="1"/>
  <c r="T25" i="3"/>
  <c r="U25" i="3" s="1"/>
  <c r="P25" i="3"/>
  <c r="Q25" i="3" s="1"/>
  <c r="L25" i="3"/>
  <c r="M25" i="3" s="1"/>
  <c r="H25" i="3"/>
  <c r="I25" i="3" s="1"/>
  <c r="D25" i="3"/>
  <c r="E25" i="3" s="1"/>
  <c r="AI9" i="3"/>
  <c r="AB8" i="3"/>
  <c r="AC8" i="3" s="1"/>
  <c r="T8" i="3"/>
  <c r="U8" i="3" s="1"/>
  <c r="L8" i="3"/>
  <c r="M8" i="3" s="1"/>
  <c r="D8" i="3"/>
  <c r="E8" i="3" s="1"/>
  <c r="X8" i="3"/>
  <c r="Y8" i="3" s="1"/>
  <c r="P8" i="3"/>
  <c r="Q8" i="3" s="1"/>
  <c r="H8" i="3"/>
  <c r="I8" i="3" s="1"/>
  <c r="AB5" i="1"/>
  <c r="P22" i="1"/>
  <c r="Q22" i="1" s="1"/>
  <c r="L22" i="1"/>
  <c r="M22" i="1" s="1"/>
  <c r="H22" i="1"/>
  <c r="I22" i="1" s="1"/>
  <c r="D22" i="1"/>
  <c r="D5" i="1"/>
  <c r="P5" i="1"/>
  <c r="T5" i="1"/>
  <c r="H5" i="1"/>
  <c r="X5" i="1"/>
  <c r="Y5" i="1" s="1"/>
  <c r="L5" i="1"/>
  <c r="AN9" i="1"/>
  <c r="E22" i="1"/>
  <c r="AI8" i="1"/>
  <c r="AC5" i="1"/>
  <c r="AJ6" i="1"/>
  <c r="M4" i="1"/>
  <c r="Q4" i="1"/>
  <c r="I4" i="1"/>
  <c r="E4" i="1"/>
  <c r="U4" i="1"/>
  <c r="AI10" i="3" l="1"/>
  <c r="AB26" i="3"/>
  <c r="AC26" i="3" s="1"/>
  <c r="L26" i="3"/>
  <c r="M26" i="3" s="1"/>
  <c r="D26" i="3"/>
  <c r="E26" i="3" s="1"/>
  <c r="AB9" i="3"/>
  <c r="AC9" i="3" s="1"/>
  <c r="X9" i="3"/>
  <c r="Y9" i="3" s="1"/>
  <c r="T9" i="3"/>
  <c r="U9" i="3" s="1"/>
  <c r="P9" i="3"/>
  <c r="Q9" i="3" s="1"/>
  <c r="L9" i="3"/>
  <c r="M9" i="3" s="1"/>
  <c r="H9" i="3"/>
  <c r="I9" i="3" s="1"/>
  <c r="D9" i="3"/>
  <c r="E9" i="3" s="1"/>
  <c r="P26" i="3"/>
  <c r="Q26" i="3" s="1"/>
  <c r="H26" i="3"/>
  <c r="I26" i="3" s="1"/>
  <c r="P23" i="1"/>
  <c r="Q23" i="1" s="1"/>
  <c r="L23" i="1"/>
  <c r="M23" i="1" s="1"/>
  <c r="H23" i="1"/>
  <c r="I23" i="1" s="1"/>
  <c r="D23" i="1"/>
  <c r="E23" i="1" s="1"/>
  <c r="L6" i="1"/>
  <c r="AB6" i="1"/>
  <c r="P6" i="1"/>
  <c r="X6" i="1"/>
  <c r="T6" i="1"/>
  <c r="H6" i="1"/>
  <c r="D6" i="1"/>
  <c r="AI9" i="1"/>
  <c r="AN10" i="1"/>
  <c r="Y6" i="1"/>
  <c r="AC6" i="1"/>
  <c r="AJ7" i="1"/>
  <c r="U5" i="1"/>
  <c r="M5" i="1"/>
  <c r="Q5" i="1"/>
  <c r="I5" i="1"/>
  <c r="E5" i="1"/>
  <c r="AB27" i="3" l="1"/>
  <c r="AC27" i="3" s="1"/>
  <c r="L27" i="3"/>
  <c r="M27" i="3" s="1"/>
  <c r="H27" i="3"/>
  <c r="I27" i="3" s="1"/>
  <c r="D27" i="3"/>
  <c r="E27" i="3" s="1"/>
  <c r="AB10" i="3"/>
  <c r="AC10" i="3" s="1"/>
  <c r="X10" i="3"/>
  <c r="Y10" i="3" s="1"/>
  <c r="T10" i="3"/>
  <c r="U10" i="3" s="1"/>
  <c r="L10" i="3"/>
  <c r="M10" i="3" s="1"/>
  <c r="H10" i="3"/>
  <c r="I10" i="3" s="1"/>
  <c r="D10" i="3"/>
  <c r="E10" i="3" s="1"/>
  <c r="P24" i="1"/>
  <c r="Q24" i="1" s="1"/>
  <c r="L24" i="1"/>
  <c r="M24" i="1" s="1"/>
  <c r="H24" i="1"/>
  <c r="I24" i="1" s="1"/>
  <c r="D24" i="1"/>
  <c r="D7" i="1"/>
  <c r="T7" i="1"/>
  <c r="H7" i="1"/>
  <c r="X7" i="1"/>
  <c r="Y7" i="1" s="1"/>
  <c r="AB7" i="1"/>
  <c r="AC7" i="1" s="1"/>
  <c r="P7" i="1"/>
  <c r="L7" i="1"/>
  <c r="E24" i="1"/>
  <c r="AI10" i="1"/>
  <c r="AJ8" i="1"/>
  <c r="M6" i="1"/>
  <c r="Q6" i="1"/>
  <c r="I6" i="1"/>
  <c r="E6" i="1"/>
  <c r="U6" i="1"/>
  <c r="Q25" i="1" l="1"/>
  <c r="L25" i="1"/>
  <c r="M25" i="1" s="1"/>
  <c r="H25" i="1"/>
  <c r="I25" i="1" s="1"/>
  <c r="D25" i="1"/>
  <c r="AB8" i="1"/>
  <c r="AC8" i="1" s="1"/>
  <c r="P8" i="1"/>
  <c r="Q8" i="1" s="1"/>
  <c r="X8" i="1"/>
  <c r="T8" i="1"/>
  <c r="U8" i="1" s="1"/>
  <c r="H8" i="1"/>
  <c r="D8" i="1"/>
  <c r="Y8" i="1"/>
  <c r="AJ9" i="1"/>
  <c r="L8" i="1"/>
  <c r="E25" i="1"/>
  <c r="E8" i="1"/>
  <c r="U7" i="1"/>
  <c r="M7" i="1"/>
  <c r="Q7" i="1"/>
  <c r="I7" i="1"/>
  <c r="E7" i="1"/>
  <c r="L26" i="1" l="1"/>
  <c r="M26" i="1" s="1"/>
  <c r="H26" i="1"/>
  <c r="I26" i="1" s="1"/>
  <c r="D26" i="1"/>
  <c r="E26" i="1" s="1"/>
  <c r="X9" i="1"/>
  <c r="H9" i="1"/>
  <c r="I9" i="1" s="1"/>
  <c r="T9" i="1"/>
  <c r="D9" i="1"/>
  <c r="E9" i="1" s="1"/>
  <c r="AB9" i="1"/>
  <c r="AC9" i="1" s="1"/>
  <c r="P9" i="1"/>
  <c r="Q9" i="1" s="1"/>
  <c r="AJ10" i="1"/>
  <c r="L9" i="1"/>
  <c r="M9" i="1" s="1"/>
  <c r="U9" i="1"/>
  <c r="Y9" i="1"/>
  <c r="M8" i="1"/>
  <c r="I8" i="1"/>
  <c r="L27" i="1" l="1"/>
  <c r="M27" i="1" s="1"/>
  <c r="H27" i="1"/>
  <c r="I27" i="1" s="1"/>
  <c r="D27" i="1"/>
  <c r="E27" i="1" s="1"/>
  <c r="X10" i="1"/>
  <c r="Y10" i="1" s="1"/>
  <c r="D10" i="1"/>
  <c r="E10" i="1" s="1"/>
  <c r="H10" i="1"/>
  <c r="I10" i="1" s="1"/>
  <c r="T10" i="1"/>
  <c r="U10" i="1" s="1"/>
  <c r="AB10" i="1"/>
  <c r="AC10" i="1" s="1"/>
  <c r="L10" i="1"/>
  <c r="M10" i="1" s="1"/>
</calcChain>
</file>

<file path=xl/sharedStrings.xml><?xml version="1.0" encoding="utf-8"?>
<sst xmlns="http://schemas.openxmlformats.org/spreadsheetml/2006/main" count="172" uniqueCount="35">
  <si>
    <t>PS</t>
  </si>
  <si>
    <t>DOM</t>
  </si>
  <si>
    <t>MPN</t>
  </si>
  <si>
    <t>AMOUNT</t>
  </si>
  <si>
    <t>Rake</t>
  </si>
  <si>
    <t>Profit</t>
  </si>
  <si>
    <t>Unibet</t>
  </si>
  <si>
    <t>ROI</t>
  </si>
  <si>
    <t>iPoker</t>
  </si>
  <si>
    <t>Party</t>
  </si>
  <si>
    <t>Winning</t>
  </si>
  <si>
    <t>Chico</t>
  </si>
  <si>
    <t>Hive</t>
  </si>
  <si>
    <t>Winamax</t>
  </si>
  <si>
    <t>Tony</t>
  </si>
  <si>
    <t>Lottomatica</t>
  </si>
  <si>
    <t xml:space="preserve"> RB%</t>
  </si>
  <si>
    <t>RB3</t>
  </si>
  <si>
    <t>RB2</t>
  </si>
  <si>
    <t>RB1</t>
  </si>
  <si>
    <t>RB4</t>
  </si>
  <si>
    <t>RB5</t>
  </si>
  <si>
    <t>RB6</t>
  </si>
  <si>
    <t>RB7</t>
  </si>
  <si>
    <t>ITM%</t>
  </si>
  <si>
    <t>regspeed only</t>
  </si>
  <si>
    <t>33BB 3min</t>
  </si>
  <si>
    <t>0.5-3 hyper</t>
  </si>
  <si>
    <t>0.5-100 turbo</t>
  </si>
  <si>
    <t>Turbo   HUSNG</t>
  </si>
  <si>
    <t>Hyperturbo HUSNG</t>
  </si>
  <si>
    <t>Horizon</t>
  </si>
  <si>
    <t>Bodog</t>
  </si>
  <si>
    <t>ipoker.it</t>
  </si>
  <si>
    <t>ipoker.fr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</si>
</sst>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charset val="204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2" fontId="0" fillId="18" borderId="0" xfId="0" applyNumberFormat="1" applyFill="1"/>
    <xf numFmtId="0" fontId="0" fillId="20" borderId="0" xfId="0" applyFill="1"/>
    <xf numFmtId="10" fontId="0" fillId="19" borderId="0" xfId="0" applyNumberFormat="1" applyFill="1"/>
    <xf numFmtId="10" fontId="0" fillId="2" borderId="0" xfId="0" applyNumberFormat="1" applyFill="1"/>
    <xf numFmtId="10" fontId="0" fillId="0" borderId="0" xfId="0" applyNumberFormat="1"/>
    <xf numFmtId="0" fontId="0" fillId="0" borderId="0" xfId="0" applyFill="1"/>
    <xf numFmtId="0" fontId="0" fillId="23" borderId="0" xfId="0" applyFill="1"/>
    <xf numFmtId="2" fontId="0" fillId="23" borderId="0" xfId="0" applyNumberFormat="1" applyFill="1"/>
    <xf numFmtId="0" fontId="0" fillId="22" borderId="0" xfId="0" applyNumberFormat="1" applyFill="1"/>
    <xf numFmtId="0" fontId="0" fillId="21" borderId="0" xfId="0" applyNumberFormat="1" applyFill="1"/>
    <xf numFmtId="0" fontId="0" fillId="23" borderId="0" xfId="0" applyNumberFormat="1" applyFill="1"/>
    <xf numFmtId="2" fontId="0" fillId="0" borderId="0" xfId="0" applyNumberFormat="1"/>
    <xf numFmtId="0" fontId="0" fillId="26" borderId="0" xfId="0" applyFill="1"/>
    <xf numFmtId="0" fontId="0" fillId="27" borderId="0" xfId="0" applyFill="1"/>
    <xf numFmtId="0" fontId="0" fillId="8" borderId="0" xfId="0" applyNumberFormat="1" applyFill="1"/>
    <xf numFmtId="0" fontId="0" fillId="15" borderId="0" xfId="0" applyNumberFormat="1" applyFill="1"/>
    <xf numFmtId="0" fontId="0" fillId="26" borderId="0" xfId="0" applyNumberFormat="1" applyFill="1"/>
    <xf numFmtId="0" fontId="0" fillId="24" borderId="0" xfId="0" applyNumberFormat="1" applyFill="1"/>
    <xf numFmtId="0" fontId="0" fillId="25" borderId="0" xfId="0" applyNumberFormat="1" applyFill="1"/>
    <xf numFmtId="0" fontId="0" fillId="27" borderId="0" xfId="0" applyNumberFormat="1" applyFill="1"/>
    <xf numFmtId="0" fontId="0" fillId="28" borderId="0" xfId="0" applyFill="1"/>
    <xf numFmtId="0" fontId="0" fillId="29" borderId="0" xfId="0" applyNumberFormat="1" applyFill="1"/>
    <xf numFmtId="0" fontId="0" fillId="29" borderId="0" xfId="0" applyFill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67103</xdr:colOff>
      <xdr:row>14</xdr:row>
      <xdr:rowOff>11880</xdr:rowOff>
    </xdr:from>
    <xdr:to>
      <xdr:col>17</xdr:col>
      <xdr:colOff>586085</xdr:colOff>
      <xdr:row>15</xdr:row>
      <xdr:rowOff>30809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5978" y="2678880"/>
          <a:ext cx="518982" cy="4761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67103</xdr:colOff>
      <xdr:row>14</xdr:row>
      <xdr:rowOff>11880</xdr:rowOff>
    </xdr:from>
    <xdr:to>
      <xdr:col>17</xdr:col>
      <xdr:colOff>586085</xdr:colOff>
      <xdr:row>15</xdr:row>
      <xdr:rowOff>30809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5978" y="2678880"/>
          <a:ext cx="518982" cy="4761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9"/>
  <sheetViews>
    <sheetView zoomScaleNormal="100" workbookViewId="0">
      <selection activeCell="P38" sqref="P38"/>
    </sheetView>
  </sheetViews>
  <sheetFormatPr defaultRowHeight="15" x14ac:dyDescent="0.25"/>
  <cols>
    <col min="1" max="1" width="3.7109375" customWidth="1"/>
    <col min="3" max="3" width="9.85546875" bestFit="1" customWidth="1"/>
    <col min="26" max="26" width="8.85546875" customWidth="1"/>
    <col min="30" max="30" width="4.7109375" customWidth="1"/>
    <col min="34" max="34" width="5.140625" customWidth="1"/>
  </cols>
  <sheetData>
    <row r="1" spans="1:44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22"/>
      <c r="AF1" s="22"/>
      <c r="AG1" s="22"/>
      <c r="AH1" s="22"/>
    </row>
    <row r="2" spans="1:44" x14ac:dyDescent="0.25">
      <c r="A2" s="18"/>
      <c r="B2" s="5" t="s">
        <v>0</v>
      </c>
      <c r="C2" t="s">
        <v>4</v>
      </c>
      <c r="D2" t="s">
        <v>5</v>
      </c>
      <c r="E2" t="s">
        <v>7</v>
      </c>
      <c r="F2" s="16" t="s">
        <v>10</v>
      </c>
      <c r="G2" t="s">
        <v>4</v>
      </c>
      <c r="H2" t="s">
        <v>5</v>
      </c>
      <c r="I2" t="s">
        <v>7</v>
      </c>
      <c r="J2" s="3" t="s">
        <v>2</v>
      </c>
      <c r="K2" t="s">
        <v>4</v>
      </c>
      <c r="L2" t="s">
        <v>5</v>
      </c>
      <c r="M2" t="s">
        <v>7</v>
      </c>
      <c r="N2" s="4" t="s">
        <v>6</v>
      </c>
      <c r="O2" t="s">
        <v>4</v>
      </c>
      <c r="P2" t="s">
        <v>5</v>
      </c>
      <c r="Q2" t="s">
        <v>7</v>
      </c>
      <c r="R2" s="7">
        <v>888</v>
      </c>
      <c r="S2" t="s">
        <v>4</v>
      </c>
      <c r="T2" t="s">
        <v>5</v>
      </c>
      <c r="U2" t="s">
        <v>7</v>
      </c>
      <c r="V2" s="24" t="s">
        <v>9</v>
      </c>
      <c r="W2" s="28" t="s">
        <v>4</v>
      </c>
      <c r="X2" s="28" t="s">
        <v>5</v>
      </c>
      <c r="Y2" t="s">
        <v>7</v>
      </c>
      <c r="Z2" s="30" t="s">
        <v>8</v>
      </c>
      <c r="AA2" t="s">
        <v>4</v>
      </c>
      <c r="AB2" t="s">
        <v>5</v>
      </c>
      <c r="AC2" s="22" t="s">
        <v>7</v>
      </c>
      <c r="AD2" s="18"/>
      <c r="AE2" s="22"/>
      <c r="AF2" s="22"/>
      <c r="AG2" s="22"/>
      <c r="AH2" s="22"/>
      <c r="AL2" t="s">
        <v>19</v>
      </c>
      <c r="AM2" t="s">
        <v>18</v>
      </c>
      <c r="AN2" t="s">
        <v>17</v>
      </c>
      <c r="AO2" t="s">
        <v>20</v>
      </c>
      <c r="AP2" t="s">
        <v>21</v>
      </c>
      <c r="AQ2" t="s">
        <v>22</v>
      </c>
      <c r="AR2" t="s">
        <v>23</v>
      </c>
    </row>
    <row r="3" spans="1:44" x14ac:dyDescent="0.25">
      <c r="A3" s="18"/>
      <c r="B3" s="5">
        <v>1.5</v>
      </c>
      <c r="C3" s="6">
        <v>4</v>
      </c>
      <c r="D3" s="17">
        <f t="shared" ref="D3:D10" si="0">2*(B3-B3*(C3/100))*((AI3*(AJ3/100)))-B3*AI3+(AI3*B3)*(C3/100)*(AL3*0.01)</f>
        <v>26.399999999999864</v>
      </c>
      <c r="E3" s="19">
        <f>D3/(AI3*B3)</f>
        <v>1.7599999999999907E-2</v>
      </c>
      <c r="F3" s="16">
        <v>2.5</v>
      </c>
      <c r="G3" s="15">
        <v>4</v>
      </c>
      <c r="H3" s="1">
        <f>2*(F3-F3*(G3/100))*((AI3*(AJ3/100)))-F3*AI3+(AI3*F3)*(G3/100)*(AM3*0.01)</f>
        <v>44</v>
      </c>
      <c r="I3" s="20">
        <f>H3/(AI3*F3)</f>
        <v>1.7600000000000001E-2</v>
      </c>
      <c r="J3" s="3">
        <v>0.5</v>
      </c>
      <c r="K3" s="2">
        <v>3.63</v>
      </c>
      <c r="L3" s="8">
        <f t="shared" ref="L3:L10" si="1">2*(J3-J3*(K3/100))*((AI3*(AJ3/100)))-J3*AI3+(AI3*J3)*(K3/100)*(AN3*0.01)</f>
        <v>16.206000000000024</v>
      </c>
      <c r="M3" s="19">
        <f t="shared" ref="M3:M7" si="2">L3/(AI3*J3)</f>
        <v>3.2412000000000052E-2</v>
      </c>
      <c r="N3" s="4">
        <v>1</v>
      </c>
      <c r="O3" s="10">
        <v>3</v>
      </c>
      <c r="P3" s="11">
        <f t="shared" ref="P3:P9" si="3">2*(N3-N3*(O3/100))*((AI3*(AJ3/100)))-N3*AI3+(AI3*N3)*(O3/100)*(AO3*0.01)</f>
        <v>28.200000000000045</v>
      </c>
      <c r="Q3" s="19">
        <f t="shared" ref="Q3:Q9" si="4">P3/(AI3*N3)</f>
        <v>2.8200000000000044E-2</v>
      </c>
      <c r="R3" s="7">
        <v>0.4</v>
      </c>
      <c r="S3" s="14">
        <v>7.5</v>
      </c>
      <c r="T3" s="9">
        <f t="shared" ref="T3:T10" si="5">2*(R3-R3*(S3/100))*((AI3*(AJ3/100)))-R3*AI3+(AI3*R3)*(S3/100)*(AP3*0.01)</f>
        <v>-7.8000000000000114</v>
      </c>
      <c r="U3" s="19">
        <f t="shared" ref="U3:U10" si="6">T3/(AI3*R3)</f>
        <v>-1.9500000000000028E-2</v>
      </c>
      <c r="V3" s="27">
        <v>1.1000000000000001</v>
      </c>
      <c r="W3" s="25">
        <v>9.09</v>
      </c>
      <c r="X3" s="26">
        <f t="shared" ref="X3:X10" si="7">2*(V3-V3*(W3/100))*((AI3*(AJ3/100)))-V3*AI3+(AI3*V3)*(W3/100)*(AQ3*0.01)</f>
        <v>-39.989399999999932</v>
      </c>
      <c r="Y3" s="19">
        <f t="shared" ref="Y3:Y10" si="8">X3/(AI3*V3)</f>
        <v>-3.6353999999999942E-2</v>
      </c>
      <c r="Z3" s="36">
        <v>0.5</v>
      </c>
      <c r="AA3" s="31">
        <v>8</v>
      </c>
      <c r="AB3" s="32">
        <f t="shared" ref="AB3:AB10" si="9">2*(Z3-Z3*(AA3/100))*((AI3*(AJ3/100)))-Z3*AI3+(AI3*Z3)*(AA3/100)*(AR3*0.01)</f>
        <v>-12.399999999999977</v>
      </c>
      <c r="AC3" s="19">
        <f>AB3/(AI3*Z3)</f>
        <v>-2.4799999999999954E-2</v>
      </c>
      <c r="AD3" s="18"/>
      <c r="AE3" s="22"/>
      <c r="AF3" s="22"/>
      <c r="AG3" s="22"/>
      <c r="AH3" s="22"/>
      <c r="AI3">
        <f>C15</f>
        <v>1000</v>
      </c>
      <c r="AJ3">
        <f>G15</f>
        <v>53</v>
      </c>
      <c r="AL3">
        <f>C11</f>
        <v>0</v>
      </c>
      <c r="AM3">
        <f>G11</f>
        <v>0</v>
      </c>
      <c r="AN3">
        <f>K11</f>
        <v>30</v>
      </c>
      <c r="AO3">
        <f>O11</f>
        <v>0</v>
      </c>
      <c r="AP3">
        <f>S11</f>
        <v>0</v>
      </c>
      <c r="AQ3">
        <f>W11</f>
        <v>0</v>
      </c>
      <c r="AR3">
        <f>AA11</f>
        <v>0</v>
      </c>
    </row>
    <row r="4" spans="1:44" x14ac:dyDescent="0.25">
      <c r="A4" s="18"/>
      <c r="B4" s="5">
        <v>3.5</v>
      </c>
      <c r="C4" s="6">
        <v>2.86</v>
      </c>
      <c r="D4" s="17">
        <f t="shared" si="0"/>
        <v>103.89400000000023</v>
      </c>
      <c r="E4" s="19">
        <f t="shared" ref="E4:E10" si="10">D4/(AI4*B4)</f>
        <v>2.9684000000000068E-2</v>
      </c>
      <c r="F4" s="16">
        <v>6.18</v>
      </c>
      <c r="G4" s="15">
        <v>2.9</v>
      </c>
      <c r="H4" s="1">
        <f>2*(F4-F4*(G4/100))*((AI4*(AJ4/100)))-F4*AI4+(AI4*F4)*(G4/100)*(AM4*0.01)</f>
        <v>180.82679999999982</v>
      </c>
      <c r="I4" s="20">
        <f>H4/(AI4*F4)</f>
        <v>2.925999999999997E-2</v>
      </c>
      <c r="J4" s="3">
        <v>1</v>
      </c>
      <c r="K4" s="2">
        <v>3.63</v>
      </c>
      <c r="L4" s="8">
        <f t="shared" si="1"/>
        <v>32.412000000000049</v>
      </c>
      <c r="M4" s="19">
        <f t="shared" si="2"/>
        <v>3.2412000000000052E-2</v>
      </c>
      <c r="N4" s="4">
        <v>2</v>
      </c>
      <c r="O4" s="10">
        <v>3</v>
      </c>
      <c r="P4" s="11">
        <f t="shared" si="3"/>
        <v>56.400000000000091</v>
      </c>
      <c r="Q4" s="19">
        <f t="shared" si="4"/>
        <v>2.8200000000000044E-2</v>
      </c>
      <c r="R4" s="7">
        <v>1</v>
      </c>
      <c r="S4" s="14">
        <v>8</v>
      </c>
      <c r="T4" s="9">
        <f t="shared" si="5"/>
        <v>-24.799999999999955</v>
      </c>
      <c r="U4" s="19">
        <f t="shared" si="6"/>
        <v>-2.4799999999999954E-2</v>
      </c>
      <c r="V4" s="27">
        <v>2.2000000000000002</v>
      </c>
      <c r="W4" s="25">
        <v>7.72</v>
      </c>
      <c r="X4" s="26">
        <f t="shared" si="7"/>
        <v>-48.030399999999645</v>
      </c>
      <c r="Y4" s="19">
        <f t="shared" si="8"/>
        <v>-2.1831999999999838E-2</v>
      </c>
      <c r="Z4" s="36">
        <v>1</v>
      </c>
      <c r="AA4" s="31">
        <v>6</v>
      </c>
      <c r="AB4" s="32">
        <f t="shared" si="9"/>
        <v>-3.6000000000000227</v>
      </c>
      <c r="AC4" s="19">
        <f t="shared" ref="AC4:AC7" si="11">AB4/(AI4*Z4)</f>
        <v>-3.6000000000000229E-3</v>
      </c>
      <c r="AD4" s="18"/>
      <c r="AE4" s="22"/>
      <c r="AF4" s="22"/>
      <c r="AG4" s="22"/>
      <c r="AH4" s="22"/>
      <c r="AI4">
        <f>AI3</f>
        <v>1000</v>
      </c>
      <c r="AJ4">
        <f>AJ3</f>
        <v>53</v>
      </c>
      <c r="AL4">
        <f t="shared" ref="AL4:AR4" si="12">AL3</f>
        <v>0</v>
      </c>
      <c r="AM4">
        <f t="shared" si="12"/>
        <v>0</v>
      </c>
      <c r="AN4">
        <f t="shared" si="12"/>
        <v>30</v>
      </c>
      <c r="AO4">
        <f t="shared" si="12"/>
        <v>0</v>
      </c>
      <c r="AP4">
        <f t="shared" si="12"/>
        <v>0</v>
      </c>
      <c r="AQ4">
        <f t="shared" si="12"/>
        <v>0</v>
      </c>
      <c r="AR4">
        <f t="shared" si="12"/>
        <v>0</v>
      </c>
    </row>
    <row r="5" spans="1:44" x14ac:dyDescent="0.25">
      <c r="A5" s="18"/>
      <c r="B5" s="5">
        <v>7</v>
      </c>
      <c r="C5" s="6">
        <v>2.14</v>
      </c>
      <c r="D5" s="17">
        <f t="shared" si="0"/>
        <v>261.21200000000044</v>
      </c>
      <c r="E5" s="19">
        <f t="shared" si="10"/>
        <v>3.7316000000000064E-2</v>
      </c>
      <c r="F5" s="16">
        <v>12.25</v>
      </c>
      <c r="G5" s="15">
        <v>2.04</v>
      </c>
      <c r="H5" s="1">
        <f>2*(F5-F5*(G5/100))*((AI5*(AJ5/100)))-F5*AI5+(AI5*F5)*(G5/100)*(AM5*0.01)</f>
        <v>470.10599999999977</v>
      </c>
      <c r="I5" s="20">
        <f>H5/(AI5*F5)</f>
        <v>3.837599999999998E-2</v>
      </c>
      <c r="J5" s="3">
        <v>3</v>
      </c>
      <c r="K5" s="2">
        <v>3.63</v>
      </c>
      <c r="L5" s="8">
        <f t="shared" si="1"/>
        <v>97.235999999999791</v>
      </c>
      <c r="M5" s="19">
        <f t="shared" si="2"/>
        <v>3.2411999999999927E-2</v>
      </c>
      <c r="N5" s="4">
        <v>4</v>
      </c>
      <c r="O5" s="10">
        <v>3</v>
      </c>
      <c r="P5" s="11">
        <f t="shared" si="3"/>
        <v>112.80000000000018</v>
      </c>
      <c r="Q5" s="19">
        <f t="shared" si="4"/>
        <v>2.8200000000000044E-2</v>
      </c>
      <c r="R5" s="7">
        <v>3</v>
      </c>
      <c r="S5" s="14">
        <v>6.67</v>
      </c>
      <c r="T5" s="9">
        <f t="shared" si="5"/>
        <v>-32.105999999999767</v>
      </c>
      <c r="U5" s="19">
        <f t="shared" si="6"/>
        <v>-1.0701999999999922E-2</v>
      </c>
      <c r="V5" s="27">
        <v>5.5</v>
      </c>
      <c r="W5" s="25">
        <v>6.9</v>
      </c>
      <c r="X5" s="26">
        <f t="shared" si="7"/>
        <v>-72.270000000000437</v>
      </c>
      <c r="Y5" s="19">
        <f t="shared" si="8"/>
        <v>-1.3140000000000079E-2</v>
      </c>
      <c r="Z5" s="36">
        <v>2</v>
      </c>
      <c r="AA5" s="31">
        <v>5</v>
      </c>
      <c r="AB5" s="32">
        <f t="shared" si="9"/>
        <v>14</v>
      </c>
      <c r="AC5" s="19">
        <f t="shared" si="11"/>
        <v>7.0000000000000001E-3</v>
      </c>
      <c r="AD5" s="18"/>
      <c r="AE5" s="22"/>
      <c r="AF5" s="22"/>
      <c r="AG5" s="22"/>
      <c r="AH5" s="22"/>
      <c r="AI5">
        <f t="shared" ref="AI5:AJ10" si="13">AI4</f>
        <v>1000</v>
      </c>
      <c r="AJ5">
        <f t="shared" si="13"/>
        <v>53</v>
      </c>
      <c r="AL5">
        <f t="shared" ref="AL5:AR10" si="14">AL4</f>
        <v>0</v>
      </c>
      <c r="AM5">
        <f t="shared" si="14"/>
        <v>0</v>
      </c>
      <c r="AN5">
        <f t="shared" si="14"/>
        <v>30</v>
      </c>
      <c r="AO5">
        <f t="shared" si="14"/>
        <v>0</v>
      </c>
      <c r="AP5">
        <f t="shared" si="14"/>
        <v>0</v>
      </c>
      <c r="AQ5">
        <f t="shared" si="14"/>
        <v>0</v>
      </c>
      <c r="AR5">
        <f t="shared" si="14"/>
        <v>0</v>
      </c>
    </row>
    <row r="6" spans="1:44" x14ac:dyDescent="0.25">
      <c r="A6" s="18"/>
      <c r="B6" s="5">
        <v>15</v>
      </c>
      <c r="C6" s="6">
        <v>2.11</v>
      </c>
      <c r="D6" s="17">
        <f t="shared" si="0"/>
        <v>564.51000000000022</v>
      </c>
      <c r="E6" s="19">
        <f t="shared" si="10"/>
        <v>3.7634000000000015E-2</v>
      </c>
      <c r="F6" s="16">
        <v>24.5</v>
      </c>
      <c r="G6" s="15">
        <v>2.04</v>
      </c>
      <c r="H6" s="1">
        <f>2*(F6-F6*(G6/100))*((AI6*(AJ6/100)))-F6*AI6+(AI6*F6)*(G6/100)*(AM6*0.01)</f>
        <v>940.21199999999953</v>
      </c>
      <c r="I6" s="20">
        <f>H6/(AI6*F6)</f>
        <v>3.837599999999998E-2</v>
      </c>
      <c r="J6" s="3">
        <v>5</v>
      </c>
      <c r="K6" s="2">
        <v>3.63</v>
      </c>
      <c r="L6" s="8">
        <f t="shared" si="1"/>
        <v>162.06000000000057</v>
      </c>
      <c r="M6" s="19">
        <f t="shared" si="2"/>
        <v>3.2412000000000114E-2</v>
      </c>
      <c r="N6" s="4">
        <v>10</v>
      </c>
      <c r="O6" s="10">
        <v>3</v>
      </c>
      <c r="P6" s="11">
        <f t="shared" si="3"/>
        <v>282</v>
      </c>
      <c r="Q6" s="19">
        <f t="shared" si="4"/>
        <v>2.8199999999999999E-2</v>
      </c>
      <c r="R6" s="7">
        <v>5</v>
      </c>
      <c r="S6" s="14">
        <v>6.2</v>
      </c>
      <c r="T6" s="9">
        <f t="shared" si="5"/>
        <v>-28.599999999999454</v>
      </c>
      <c r="U6" s="19">
        <f t="shared" si="6"/>
        <v>-5.719999999999891E-3</v>
      </c>
      <c r="V6" s="27">
        <v>11</v>
      </c>
      <c r="W6" s="25">
        <v>6.81</v>
      </c>
      <c r="X6" s="26">
        <f t="shared" si="7"/>
        <v>-134.04600000000028</v>
      </c>
      <c r="Y6" s="19">
        <f t="shared" si="8"/>
        <v>-1.2186000000000025E-2</v>
      </c>
      <c r="Z6" s="36">
        <v>5</v>
      </c>
      <c r="AA6" s="31">
        <v>4</v>
      </c>
      <c r="AB6" s="32">
        <f t="shared" si="9"/>
        <v>88</v>
      </c>
      <c r="AC6" s="19">
        <f t="shared" si="11"/>
        <v>1.7600000000000001E-2</v>
      </c>
      <c r="AD6" s="18"/>
      <c r="AE6" s="22"/>
      <c r="AF6" s="22"/>
      <c r="AG6" s="22"/>
      <c r="AH6" s="22"/>
      <c r="AI6">
        <f t="shared" si="13"/>
        <v>1000</v>
      </c>
      <c r="AJ6">
        <f t="shared" si="13"/>
        <v>53</v>
      </c>
      <c r="AL6">
        <f t="shared" si="14"/>
        <v>0</v>
      </c>
      <c r="AM6">
        <f t="shared" si="14"/>
        <v>0</v>
      </c>
      <c r="AN6">
        <f t="shared" si="14"/>
        <v>30</v>
      </c>
      <c r="AO6">
        <f t="shared" si="14"/>
        <v>0</v>
      </c>
      <c r="AP6">
        <f t="shared" si="14"/>
        <v>0</v>
      </c>
      <c r="AQ6">
        <f t="shared" si="14"/>
        <v>0</v>
      </c>
      <c r="AR6">
        <f t="shared" si="14"/>
        <v>0</v>
      </c>
    </row>
    <row r="7" spans="1:44" x14ac:dyDescent="0.25">
      <c r="A7" s="18"/>
      <c r="B7" s="5">
        <v>30</v>
      </c>
      <c r="C7" s="6">
        <v>2.1</v>
      </c>
      <c r="D7" s="17">
        <f t="shared" si="0"/>
        <v>1132.2000000000007</v>
      </c>
      <c r="E7" s="19">
        <f t="shared" si="10"/>
        <v>3.7740000000000024E-2</v>
      </c>
      <c r="F7" s="16">
        <v>36.75</v>
      </c>
      <c r="G7" s="15">
        <v>2.04</v>
      </c>
      <c r="H7" s="1">
        <f>2*(F7-F7*(G7/100))*((AI7*(AJ7/100)))-F7*AI7+(AI7*F7)*(G7/100)*(AM7*0.01)</f>
        <v>1410.3180000000066</v>
      </c>
      <c r="I7" s="20">
        <f>H7/(AI7*F7)</f>
        <v>3.8376000000000181E-2</v>
      </c>
      <c r="J7" s="3">
        <v>10</v>
      </c>
      <c r="K7" s="2">
        <v>3.63</v>
      </c>
      <c r="L7" s="8">
        <f t="shared" si="1"/>
        <v>324.12000000000114</v>
      </c>
      <c r="M7" s="19">
        <f t="shared" si="2"/>
        <v>3.2412000000000114E-2</v>
      </c>
      <c r="N7" s="4">
        <v>25</v>
      </c>
      <c r="O7" s="10">
        <v>3</v>
      </c>
      <c r="P7" s="11">
        <f t="shared" si="3"/>
        <v>705</v>
      </c>
      <c r="Q7" s="19">
        <f t="shared" si="4"/>
        <v>2.8199999999999999E-2</v>
      </c>
      <c r="R7" s="7">
        <v>10</v>
      </c>
      <c r="S7" s="14">
        <v>4</v>
      </c>
      <c r="T7" s="9">
        <f t="shared" si="5"/>
        <v>176</v>
      </c>
      <c r="U7" s="19">
        <f t="shared" si="6"/>
        <v>1.7600000000000001E-2</v>
      </c>
      <c r="V7" s="27">
        <v>22</v>
      </c>
      <c r="W7" s="25">
        <v>6.81</v>
      </c>
      <c r="X7" s="26">
        <f t="shared" si="7"/>
        <v>-268.09200000000055</v>
      </c>
      <c r="Y7" s="19">
        <f t="shared" si="8"/>
        <v>-1.2186000000000025E-2</v>
      </c>
      <c r="Z7" s="36">
        <v>10</v>
      </c>
      <c r="AA7" s="31">
        <v>4</v>
      </c>
      <c r="AB7" s="32">
        <f t="shared" si="9"/>
        <v>176</v>
      </c>
      <c r="AC7" s="19">
        <f t="shared" si="11"/>
        <v>1.7600000000000001E-2</v>
      </c>
      <c r="AD7" s="18"/>
      <c r="AE7" s="22"/>
      <c r="AF7" s="22"/>
      <c r="AG7" s="22"/>
      <c r="AH7" s="22"/>
      <c r="AI7">
        <f t="shared" si="13"/>
        <v>1000</v>
      </c>
      <c r="AJ7">
        <f t="shared" si="13"/>
        <v>53</v>
      </c>
      <c r="AL7">
        <f t="shared" si="14"/>
        <v>0</v>
      </c>
      <c r="AM7">
        <f t="shared" si="14"/>
        <v>0</v>
      </c>
      <c r="AN7">
        <f t="shared" si="14"/>
        <v>30</v>
      </c>
      <c r="AO7">
        <f t="shared" si="14"/>
        <v>0</v>
      </c>
      <c r="AP7">
        <f t="shared" si="14"/>
        <v>0</v>
      </c>
      <c r="AQ7">
        <f t="shared" si="14"/>
        <v>0</v>
      </c>
      <c r="AR7">
        <f t="shared" si="14"/>
        <v>0</v>
      </c>
    </row>
    <row r="8" spans="1:44" x14ac:dyDescent="0.25">
      <c r="A8" s="18"/>
      <c r="B8" s="5">
        <v>60</v>
      </c>
      <c r="C8" s="6">
        <v>2.1</v>
      </c>
      <c r="D8" s="17">
        <f t="shared" si="0"/>
        <v>2264.4000000000015</v>
      </c>
      <c r="E8" s="19">
        <f t="shared" si="10"/>
        <v>3.7740000000000024E-2</v>
      </c>
      <c r="F8" s="16">
        <v>61.25</v>
      </c>
      <c r="G8" s="15">
        <v>2.04</v>
      </c>
      <c r="H8" s="1">
        <f>2*(F8-F8*(G8/100))*((AI8*(AJ8/100)))-F8*AI8+(AI8*F8)*(G8/100)*(AM8*0.01)</f>
        <v>2350.5300000000061</v>
      </c>
      <c r="I8" s="20">
        <f>H8/(AI8*F8)</f>
        <v>3.8376000000000098E-2</v>
      </c>
      <c r="J8" s="3">
        <v>20</v>
      </c>
      <c r="K8" s="2">
        <v>3.63</v>
      </c>
      <c r="L8" s="8">
        <f t="shared" si="1"/>
        <v>648.24000000000228</v>
      </c>
      <c r="M8" s="19">
        <f>L8/(AI8*J8)</f>
        <v>3.2412000000000114E-2</v>
      </c>
      <c r="N8" s="4">
        <v>50</v>
      </c>
      <c r="O8" s="10">
        <v>3</v>
      </c>
      <c r="P8" s="11">
        <f t="shared" si="3"/>
        <v>1410</v>
      </c>
      <c r="Q8" s="19">
        <f t="shared" si="4"/>
        <v>2.8199999999999999E-2</v>
      </c>
      <c r="R8" s="7">
        <v>20</v>
      </c>
      <c r="S8" s="14">
        <v>3.9</v>
      </c>
      <c r="T8" s="9">
        <f t="shared" si="5"/>
        <v>373.19999999999709</v>
      </c>
      <c r="U8" s="19">
        <f t="shared" si="6"/>
        <v>1.8659999999999854E-2</v>
      </c>
      <c r="V8" s="27">
        <v>55</v>
      </c>
      <c r="W8" s="25">
        <v>6.81</v>
      </c>
      <c r="X8" s="26">
        <f t="shared" si="7"/>
        <v>-670.2300000000032</v>
      </c>
      <c r="Y8" s="19">
        <f t="shared" si="8"/>
        <v>-1.2186000000000058E-2</v>
      </c>
      <c r="Z8" s="36">
        <v>20</v>
      </c>
      <c r="AA8" s="31">
        <v>4</v>
      </c>
      <c r="AB8" s="32">
        <f t="shared" si="9"/>
        <v>352</v>
      </c>
      <c r="AC8" s="19">
        <f>AB8/(AI8*Z8)</f>
        <v>1.7600000000000001E-2</v>
      </c>
      <c r="AD8" s="18"/>
      <c r="AE8" s="22"/>
      <c r="AF8" s="22"/>
      <c r="AG8" s="22"/>
      <c r="AH8" s="22"/>
      <c r="AI8">
        <f t="shared" si="13"/>
        <v>1000</v>
      </c>
      <c r="AJ8">
        <f t="shared" si="13"/>
        <v>53</v>
      </c>
      <c r="AL8">
        <f t="shared" si="14"/>
        <v>0</v>
      </c>
      <c r="AM8">
        <f t="shared" si="14"/>
        <v>0</v>
      </c>
      <c r="AN8">
        <f t="shared" si="14"/>
        <v>30</v>
      </c>
      <c r="AO8">
        <f t="shared" si="14"/>
        <v>0</v>
      </c>
      <c r="AP8">
        <f t="shared" si="14"/>
        <v>0</v>
      </c>
      <c r="AQ8">
        <f t="shared" si="14"/>
        <v>0</v>
      </c>
      <c r="AR8">
        <f t="shared" si="14"/>
        <v>0</v>
      </c>
    </row>
    <row r="9" spans="1:44" x14ac:dyDescent="0.25">
      <c r="A9" s="18"/>
      <c r="B9" s="5">
        <v>100</v>
      </c>
      <c r="C9" s="6">
        <v>1.88</v>
      </c>
      <c r="D9" s="17">
        <f t="shared" si="0"/>
        <v>4007.2000000000116</v>
      </c>
      <c r="E9" s="19">
        <f t="shared" si="10"/>
        <v>4.0072000000000114E-2</v>
      </c>
      <c r="F9" s="16">
        <v>122.25</v>
      </c>
      <c r="G9" s="15">
        <v>1.84</v>
      </c>
      <c r="H9" s="1">
        <f>2*(F9-F9*(G9/100))*((AI9*(AJ9/100)))-F9*AI9+(AI9*F9)*(G9/100)*(AM9*0.01)</f>
        <v>4950.6360000000132</v>
      </c>
      <c r="I9" s="20">
        <f>H9/(AI9*F9)</f>
        <v>4.0496000000000108E-2</v>
      </c>
      <c r="J9" s="3">
        <v>50</v>
      </c>
      <c r="K9" s="2">
        <v>3.63</v>
      </c>
      <c r="L9" s="8">
        <f t="shared" si="1"/>
        <v>1620.6000000000058</v>
      </c>
      <c r="M9" s="19">
        <f t="shared" ref="M9:M10" si="15">L9/(AI9*J9)</f>
        <v>3.2412000000000114E-2</v>
      </c>
      <c r="N9" s="4">
        <v>100</v>
      </c>
      <c r="O9" s="10">
        <v>3</v>
      </c>
      <c r="P9" s="11">
        <f t="shared" si="3"/>
        <v>2820</v>
      </c>
      <c r="Q9" s="19">
        <f t="shared" si="4"/>
        <v>2.8199999999999999E-2</v>
      </c>
      <c r="R9" s="7">
        <v>50</v>
      </c>
      <c r="S9" s="14">
        <v>3.8</v>
      </c>
      <c r="T9" s="9">
        <f t="shared" si="5"/>
        <v>986</v>
      </c>
      <c r="U9" s="19">
        <f t="shared" si="6"/>
        <v>1.9720000000000001E-2</v>
      </c>
      <c r="V9" s="27">
        <v>109</v>
      </c>
      <c r="W9" s="25">
        <v>6.79</v>
      </c>
      <c r="X9" s="26">
        <f t="shared" si="7"/>
        <v>-1305.1659999999974</v>
      </c>
      <c r="Y9" s="19">
        <f t="shared" si="8"/>
        <v>-1.1973999999999976E-2</v>
      </c>
      <c r="Z9" s="36">
        <v>50</v>
      </c>
      <c r="AA9" s="31">
        <v>2.6</v>
      </c>
      <c r="AB9" s="32">
        <f t="shared" si="9"/>
        <v>1622</v>
      </c>
      <c r="AC9" s="19">
        <f t="shared" ref="AC9:AC10" si="16">AB9/(AI9*Z9)</f>
        <v>3.2439999999999997E-2</v>
      </c>
      <c r="AD9" s="18"/>
      <c r="AE9" s="22"/>
      <c r="AF9" s="22"/>
      <c r="AG9" s="22"/>
      <c r="AH9" s="22"/>
      <c r="AI9">
        <f t="shared" si="13"/>
        <v>1000</v>
      </c>
      <c r="AJ9">
        <f t="shared" si="13"/>
        <v>53</v>
      </c>
      <c r="AL9">
        <f t="shared" si="14"/>
        <v>0</v>
      </c>
      <c r="AM9">
        <f t="shared" si="14"/>
        <v>0</v>
      </c>
      <c r="AN9">
        <f t="shared" si="14"/>
        <v>30</v>
      </c>
      <c r="AO9">
        <f t="shared" si="14"/>
        <v>0</v>
      </c>
      <c r="AP9">
        <f t="shared" si="14"/>
        <v>0</v>
      </c>
      <c r="AQ9">
        <f t="shared" si="14"/>
        <v>0</v>
      </c>
      <c r="AR9">
        <f t="shared" si="14"/>
        <v>0</v>
      </c>
    </row>
    <row r="10" spans="1:44" x14ac:dyDescent="0.25">
      <c r="A10" s="18"/>
      <c r="B10" s="5">
        <v>200</v>
      </c>
      <c r="C10" s="6">
        <v>1.67</v>
      </c>
      <c r="D10" s="17">
        <f t="shared" si="0"/>
        <v>8459.6000000000058</v>
      </c>
      <c r="E10" s="19">
        <f t="shared" si="10"/>
        <v>4.229800000000003E-2</v>
      </c>
      <c r="F10" s="16">
        <v>244.5</v>
      </c>
      <c r="G10" s="15">
        <v>1.84</v>
      </c>
      <c r="H10" s="1">
        <f>2*(F10-F10*(G10/100))*((AI10*(AJ10/100)))-F10*AI10+(AI10*F10)*(G10/100)*(AM10*0.01)</f>
        <v>9901.2720000000263</v>
      </c>
      <c r="I10" s="20">
        <f>H10/(AI10*F10)</f>
        <v>4.0496000000000108E-2</v>
      </c>
      <c r="J10" s="3">
        <v>100</v>
      </c>
      <c r="K10" s="2">
        <v>3.63</v>
      </c>
      <c r="L10" s="8">
        <f t="shared" si="1"/>
        <v>3241.2000000000116</v>
      </c>
      <c r="M10" s="19">
        <f t="shared" si="15"/>
        <v>3.2412000000000114E-2</v>
      </c>
      <c r="N10" s="4"/>
      <c r="O10" s="10"/>
      <c r="P10" s="11"/>
      <c r="Q10" s="19"/>
      <c r="R10" s="7">
        <v>100</v>
      </c>
      <c r="S10" s="14">
        <v>2.9</v>
      </c>
      <c r="T10" s="9">
        <f t="shared" si="5"/>
        <v>2926</v>
      </c>
      <c r="U10" s="19">
        <f t="shared" si="6"/>
        <v>2.9260000000000001E-2</v>
      </c>
      <c r="V10" s="27">
        <v>215</v>
      </c>
      <c r="W10" s="25">
        <v>4.6500000000000004</v>
      </c>
      <c r="X10" s="26">
        <f t="shared" si="7"/>
        <v>2302.6499999999942</v>
      </c>
      <c r="Y10" s="19">
        <f t="shared" si="8"/>
        <v>1.0709999999999973E-2</v>
      </c>
      <c r="Z10" s="36">
        <v>100</v>
      </c>
      <c r="AA10" s="31">
        <v>2.5</v>
      </c>
      <c r="AB10" s="32">
        <f t="shared" si="9"/>
        <v>3350</v>
      </c>
      <c r="AC10" s="19">
        <f t="shared" si="16"/>
        <v>3.3500000000000002E-2</v>
      </c>
      <c r="AD10" s="18"/>
      <c r="AE10" s="22"/>
      <c r="AF10" s="22"/>
      <c r="AG10" s="22"/>
      <c r="AH10" s="22"/>
      <c r="AI10">
        <f t="shared" si="13"/>
        <v>1000</v>
      </c>
      <c r="AJ10">
        <f t="shared" si="13"/>
        <v>53</v>
      </c>
      <c r="AL10">
        <f t="shared" si="14"/>
        <v>0</v>
      </c>
      <c r="AM10">
        <f t="shared" si="14"/>
        <v>0</v>
      </c>
      <c r="AN10">
        <f t="shared" si="14"/>
        <v>30</v>
      </c>
      <c r="AO10">
        <f t="shared" si="14"/>
        <v>0</v>
      </c>
      <c r="AP10">
        <f t="shared" si="14"/>
        <v>0</v>
      </c>
      <c r="AQ10">
        <f t="shared" si="14"/>
        <v>0</v>
      </c>
      <c r="AR10">
        <f t="shared" si="14"/>
        <v>0</v>
      </c>
    </row>
    <row r="11" spans="1:44" x14ac:dyDescent="0.25">
      <c r="A11" s="18"/>
      <c r="B11" t="s">
        <v>16</v>
      </c>
      <c r="C11" s="38"/>
      <c r="F11" t="s">
        <v>16</v>
      </c>
      <c r="G11" s="38"/>
      <c r="J11" t="s">
        <v>16</v>
      </c>
      <c r="K11" s="38">
        <v>30</v>
      </c>
      <c r="N11" t="s">
        <v>16</v>
      </c>
      <c r="O11" s="38"/>
      <c r="R11" t="s">
        <v>16</v>
      </c>
      <c r="S11" s="38"/>
      <c r="T11" s="21"/>
      <c r="V11" t="s">
        <v>16</v>
      </c>
      <c r="W11" s="38"/>
      <c r="Z11" t="s">
        <v>16</v>
      </c>
      <c r="AA11" s="38"/>
      <c r="AD11" s="18"/>
      <c r="AE11" s="22"/>
      <c r="AF11" s="22"/>
      <c r="AG11" s="22"/>
      <c r="AH11" s="22"/>
    </row>
    <row r="12" spans="1:44" x14ac:dyDescent="0.25">
      <c r="A12" s="18"/>
      <c r="N12" t="s">
        <v>26</v>
      </c>
      <c r="AD12" s="18"/>
      <c r="AE12" s="22"/>
      <c r="AF12" s="22"/>
      <c r="AG12" s="22"/>
      <c r="AH12" s="22"/>
    </row>
    <row r="13" spans="1:44" x14ac:dyDescent="0.25">
      <c r="A13" s="18"/>
      <c r="AD13" s="18"/>
    </row>
    <row r="14" spans="1:44" x14ac:dyDescent="0.25">
      <c r="A14" s="18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18"/>
      <c r="AE14" s="22"/>
      <c r="AF14" s="22"/>
      <c r="AG14" s="22"/>
    </row>
    <row r="15" spans="1:44" ht="36" x14ac:dyDescent="0.55000000000000004">
      <c r="A15" s="18"/>
      <c r="B15" s="13" t="s">
        <v>3</v>
      </c>
      <c r="C15" s="39">
        <v>1000</v>
      </c>
      <c r="F15" s="12" t="s">
        <v>24</v>
      </c>
      <c r="G15" s="39">
        <v>53</v>
      </c>
      <c r="M15" s="40" t="s">
        <v>30</v>
      </c>
      <c r="AD15" s="18"/>
    </row>
    <row r="16" spans="1:44" x14ac:dyDescent="0.25">
      <c r="A16" s="18"/>
      <c r="Z16" t="s">
        <v>27</v>
      </c>
      <c r="AD16" s="18"/>
    </row>
    <row r="17" spans="1:44" x14ac:dyDescent="0.25">
      <c r="A17" s="18"/>
      <c r="Z17" t="s">
        <v>28</v>
      </c>
      <c r="AD17" s="18"/>
    </row>
    <row r="18" spans="1:44" x14ac:dyDescent="0.25">
      <c r="A18" s="18"/>
      <c r="AD18" s="18"/>
    </row>
    <row r="19" spans="1:44" x14ac:dyDescent="0.25">
      <c r="A19" s="18"/>
      <c r="B19" s="29" t="s">
        <v>1</v>
      </c>
      <c r="C19" s="22" t="s">
        <v>4</v>
      </c>
      <c r="D19" s="22" t="s">
        <v>5</v>
      </c>
      <c r="E19" s="22" t="s">
        <v>7</v>
      </c>
      <c r="F19" s="4" t="s">
        <v>13</v>
      </c>
      <c r="G19" t="s">
        <v>4</v>
      </c>
      <c r="H19" t="s">
        <v>5</v>
      </c>
      <c r="I19" t="s">
        <v>7</v>
      </c>
      <c r="J19" s="37" t="s">
        <v>31</v>
      </c>
      <c r="N19" s="30" t="s">
        <v>33</v>
      </c>
      <c r="O19" t="s">
        <v>4</v>
      </c>
      <c r="P19" t="s">
        <v>5</v>
      </c>
      <c r="Q19" t="s">
        <v>7</v>
      </c>
      <c r="R19" s="23" t="s">
        <v>12</v>
      </c>
      <c r="S19" t="s">
        <v>4</v>
      </c>
      <c r="T19" t="s">
        <v>5</v>
      </c>
      <c r="U19" t="s">
        <v>7</v>
      </c>
      <c r="V19" s="3" t="s">
        <v>14</v>
      </c>
      <c r="W19" t="s">
        <v>4</v>
      </c>
      <c r="X19" t="s">
        <v>5</v>
      </c>
      <c r="Y19" t="s">
        <v>7</v>
      </c>
      <c r="Z19" s="5" t="s">
        <v>15</v>
      </c>
      <c r="AA19" t="s">
        <v>4</v>
      </c>
      <c r="AB19" t="s">
        <v>5</v>
      </c>
      <c r="AC19" t="s">
        <v>7</v>
      </c>
      <c r="AD19" s="18"/>
      <c r="AL19" t="s">
        <v>19</v>
      </c>
      <c r="AM19" t="s">
        <v>18</v>
      </c>
      <c r="AN19" t="s">
        <v>17</v>
      </c>
      <c r="AO19" t="s">
        <v>20</v>
      </c>
      <c r="AP19" t="s">
        <v>21</v>
      </c>
      <c r="AQ19" t="s">
        <v>22</v>
      </c>
      <c r="AR19" t="s">
        <v>23</v>
      </c>
    </row>
    <row r="20" spans="1:44" x14ac:dyDescent="0.25">
      <c r="A20" s="18"/>
      <c r="B20" s="33">
        <v>25</v>
      </c>
      <c r="C20" s="34">
        <v>7.84</v>
      </c>
      <c r="D20" s="35">
        <f>2*(B20-B20*(C20/100))*((AI3*(AJ3/100)))-B20*AI3+(AI3*B20)*(C20/100)*(AL20*0.01)</f>
        <v>-577.60000000000218</v>
      </c>
      <c r="E20" s="19">
        <f t="shared" ref="E20:E27" si="17">D20/(AI3*B20)</f>
        <v>-2.3104000000000086E-2</v>
      </c>
      <c r="F20" s="4">
        <v>0.5</v>
      </c>
      <c r="G20">
        <v>6</v>
      </c>
      <c r="H20">
        <f>2*(F20-F20*(G20/100))*((AI3*(AJ3/100)))-F20*AI3+(AI3*F20)*(G20/100)*(AM20*0.01)</f>
        <v>-1.8000000000000114</v>
      </c>
      <c r="I20" s="21">
        <f>H20/(AI3*F20)</f>
        <v>-3.6000000000000229E-3</v>
      </c>
      <c r="J20" s="37">
        <v>1.5</v>
      </c>
      <c r="K20">
        <v>4</v>
      </c>
      <c r="L20">
        <f>2*(J20-J20*(K20/100))*((AI3*(AJ3/100)))-J20*AI3+(AI3*J20)*(K20/100)*(AN20*0.01)</f>
        <v>26.399999999999864</v>
      </c>
      <c r="M20" s="21">
        <f>L20/(AI3*J20)</f>
        <v>1.7599999999999907E-2</v>
      </c>
      <c r="N20" s="30">
        <v>1</v>
      </c>
      <c r="O20">
        <v>13</v>
      </c>
      <c r="P20">
        <f>2*(N20-N20*(O20/100))*((AI3*(AJ3/100)))-N20*AI3+(AI3*N20)*(O20/100)*(AO20*0.01)</f>
        <v>-77.799999999999955</v>
      </c>
      <c r="Q20" s="21">
        <f>P20/(AI3*N20)</f>
        <v>-7.7799999999999953E-2</v>
      </c>
      <c r="R20" s="23">
        <v>1.2</v>
      </c>
      <c r="S20">
        <v>16.670000000000002</v>
      </c>
      <c r="T20">
        <f>2*(R20-R20*(S20/100))*((AI3*(AJ3/100)))-R20*AI3+(AI3*R20)*(S20/100)*(AP20*0.01)</f>
        <v>-140.04240000000004</v>
      </c>
      <c r="U20" s="21">
        <f>T20/(AI3*R20)</f>
        <v>-0.11670200000000004</v>
      </c>
      <c r="V20" s="3">
        <v>1</v>
      </c>
      <c r="W20">
        <v>6</v>
      </c>
      <c r="X20">
        <f>2*(V20-V20*(W20/100))*((AI3*(AJ3/100)))-V20*AI3+(AI3*V20)*(W20/100)*(AQ20*0.01)</f>
        <v>-3.6000000000000227</v>
      </c>
      <c r="Y20" s="21">
        <f>X20/(AI3*V20)</f>
        <v>-3.6000000000000229E-3</v>
      </c>
      <c r="Z20" s="5">
        <v>0.5</v>
      </c>
      <c r="AA20">
        <v>20</v>
      </c>
      <c r="AB20">
        <f>2*(Z20-Z20*(AA20/100))*((AI3*(AJ3/100)))-Z20*AI3+(AI3*Z20)*(AA20/100)*(AR20*0.01)</f>
        <v>-76</v>
      </c>
      <c r="AC20" s="21">
        <f>AB20/(AI3*Z20)</f>
        <v>-0.152</v>
      </c>
      <c r="AD20" s="18"/>
      <c r="AL20">
        <f>C28</f>
        <v>0</v>
      </c>
      <c r="AM20">
        <f>G28</f>
        <v>0</v>
      </c>
      <c r="AN20">
        <f>K28</f>
        <v>0</v>
      </c>
      <c r="AO20">
        <f>O28</f>
        <v>0</v>
      </c>
      <c r="AP20">
        <f>S28</f>
        <v>0</v>
      </c>
      <c r="AQ20">
        <f>W28</f>
        <v>0</v>
      </c>
      <c r="AR20">
        <f>AA28</f>
        <v>0</v>
      </c>
    </row>
    <row r="21" spans="1:44" x14ac:dyDescent="0.25">
      <c r="A21" s="18"/>
      <c r="B21" s="33">
        <v>100</v>
      </c>
      <c r="C21" s="34">
        <v>6.98</v>
      </c>
      <c r="D21" s="35">
        <f t="shared" ref="D21:D27" si="18">2*(B21-B21*(C21/100))*((AI4*(AJ4/100)))-B21*AI4+(AI4*B21)*(C21/100)*(AL21*0.01)</f>
        <v>-1398.8000000000029</v>
      </c>
      <c r="E21" s="19">
        <f t="shared" si="17"/>
        <v>-1.398800000000003E-2</v>
      </c>
      <c r="F21" s="4">
        <v>1</v>
      </c>
      <c r="G21">
        <v>5</v>
      </c>
      <c r="H21">
        <f t="shared" ref="H21:H27" si="19">2*(F21-F21*(G21/100))*((AI4*(AJ4/100)))-F21*AI4+(AI4*F21)*(G21/100)*(AM21*0.01)</f>
        <v>7</v>
      </c>
      <c r="I21" s="21">
        <f t="shared" ref="I21:I27" si="20">H21/(AI4*F21)</f>
        <v>7.0000000000000001E-3</v>
      </c>
      <c r="J21" s="37">
        <v>3.5</v>
      </c>
      <c r="K21">
        <v>2.86</v>
      </c>
      <c r="L21">
        <f t="shared" ref="L21:L27" si="21">2*(J21-J21*(K21/100))*((AI4*(AJ4/100)))-J21*AI4+(AI4*J21)*(K21/100)*(AN21*0.01)</f>
        <v>103.89400000000023</v>
      </c>
      <c r="M21" s="21">
        <f t="shared" ref="M21:M27" si="22">L21/(AI4*J21)</f>
        <v>2.9684000000000068E-2</v>
      </c>
      <c r="N21" s="30">
        <v>5</v>
      </c>
      <c r="O21">
        <v>10</v>
      </c>
      <c r="P21">
        <f t="shared" ref="P21:P26" si="23">2*(N21-N21*(O21/100))*((AI4*(AJ4/100)))-N21*AI4+(AI4*N21)*(O21/100)*(AO21*0.01)</f>
        <v>-230</v>
      </c>
      <c r="Q21" s="21">
        <f t="shared" ref="Q21:Q26" si="24">P21/(AI4*N21)</f>
        <v>-4.5999999999999999E-2</v>
      </c>
      <c r="R21" s="23">
        <v>3.3</v>
      </c>
      <c r="S21">
        <v>9.09</v>
      </c>
      <c r="T21">
        <f t="shared" ref="T21:T25" si="25">2*(R21-R21*(S21/100))*((AI4*(AJ4/100)))-R21*AI4+(AI4*R21)*(S21/100)*(AP21*0.01)</f>
        <v>-119.96820000000025</v>
      </c>
      <c r="U21" s="21">
        <f t="shared" ref="U21:U25" si="26">T21/(AI4*R21)</f>
        <v>-3.6354000000000074E-2</v>
      </c>
      <c r="V21" s="3">
        <v>2.5</v>
      </c>
      <c r="W21">
        <v>6</v>
      </c>
      <c r="X21">
        <f t="shared" ref="X21:X25" si="27">2*(V21-V21*(W21/100))*((AI4*(AJ4/100)))-V21*AI4+(AI4*V21)*(W21/100)*(AQ21*0.01)</f>
        <v>-9</v>
      </c>
      <c r="Y21" s="21">
        <f t="shared" ref="Y21:Y25" si="28">X21/(AI4*V21)</f>
        <v>-3.5999999999999999E-3</v>
      </c>
      <c r="Z21" s="5">
        <v>1</v>
      </c>
      <c r="AA21">
        <v>20</v>
      </c>
      <c r="AB21">
        <f t="shared" ref="AB21:AB27" si="29">2*(Z21-Z21*(AA21/100))*((AI4*(AJ4/100)))-Z21*AI4+(AI4*Z21)*(AA21/100)*(AR21*0.01)</f>
        <v>-152</v>
      </c>
      <c r="AC21" s="21">
        <f t="shared" ref="AC21:AC27" si="30">AB21/(AI4*Z21)</f>
        <v>-0.152</v>
      </c>
      <c r="AD21" s="18"/>
      <c r="AL21">
        <f t="shared" ref="AL21:AR21" si="31">AL20</f>
        <v>0</v>
      </c>
      <c r="AM21">
        <f t="shared" si="31"/>
        <v>0</v>
      </c>
      <c r="AN21">
        <f t="shared" si="31"/>
        <v>0</v>
      </c>
      <c r="AO21">
        <f t="shared" si="31"/>
        <v>0</v>
      </c>
      <c r="AP21">
        <f t="shared" si="31"/>
        <v>0</v>
      </c>
      <c r="AQ21">
        <f t="shared" si="31"/>
        <v>0</v>
      </c>
      <c r="AR21">
        <f t="shared" si="31"/>
        <v>0</v>
      </c>
    </row>
    <row r="22" spans="1:44" x14ac:dyDescent="0.25">
      <c r="A22" s="18"/>
      <c r="B22" s="33">
        <v>300</v>
      </c>
      <c r="C22" s="34">
        <v>5.66</v>
      </c>
      <c r="D22" s="35">
        <f t="shared" si="18"/>
        <v>1.1999999999534339</v>
      </c>
      <c r="E22" s="19">
        <f t="shared" si="17"/>
        <v>3.9999999998447793E-6</v>
      </c>
      <c r="F22" s="4">
        <v>2</v>
      </c>
      <c r="G22">
        <v>5</v>
      </c>
      <c r="H22">
        <f t="shared" si="19"/>
        <v>14</v>
      </c>
      <c r="I22" s="21">
        <f t="shared" si="20"/>
        <v>7.0000000000000001E-3</v>
      </c>
      <c r="J22" s="37">
        <v>5</v>
      </c>
      <c r="K22">
        <v>2.4</v>
      </c>
      <c r="L22">
        <f t="shared" si="21"/>
        <v>172.80000000000018</v>
      </c>
      <c r="M22" s="21">
        <f t="shared" si="22"/>
        <v>3.4560000000000035E-2</v>
      </c>
      <c r="N22" s="30" t="s">
        <v>34</v>
      </c>
      <c r="Q22" s="21"/>
      <c r="R22" s="23">
        <v>5.5</v>
      </c>
      <c r="S22">
        <v>9.09</v>
      </c>
      <c r="T22">
        <f t="shared" si="25"/>
        <v>-199.94700000000012</v>
      </c>
      <c r="U22" s="21">
        <f t="shared" si="26"/>
        <v>-3.6354000000000018E-2</v>
      </c>
      <c r="V22" s="3">
        <v>5</v>
      </c>
      <c r="W22">
        <v>5</v>
      </c>
      <c r="X22">
        <f t="shared" si="27"/>
        <v>35</v>
      </c>
      <c r="Y22" s="21">
        <f t="shared" si="28"/>
        <v>7.0000000000000001E-3</v>
      </c>
      <c r="Z22" s="5">
        <v>3</v>
      </c>
      <c r="AA22">
        <v>10</v>
      </c>
      <c r="AB22">
        <f t="shared" si="29"/>
        <v>-138</v>
      </c>
      <c r="AC22" s="21">
        <f t="shared" si="30"/>
        <v>-4.5999999999999999E-2</v>
      </c>
      <c r="AD22" s="18"/>
      <c r="AL22">
        <f t="shared" ref="AL22:AR27" si="32">AL21</f>
        <v>0</v>
      </c>
      <c r="AM22">
        <f t="shared" si="32"/>
        <v>0</v>
      </c>
      <c r="AN22">
        <f t="shared" si="32"/>
        <v>0</v>
      </c>
      <c r="AO22">
        <f t="shared" si="32"/>
        <v>0</v>
      </c>
      <c r="AP22">
        <f t="shared" si="32"/>
        <v>0</v>
      </c>
      <c r="AQ22">
        <f t="shared" si="32"/>
        <v>0</v>
      </c>
      <c r="AR22">
        <f t="shared" si="32"/>
        <v>0</v>
      </c>
    </row>
    <row r="23" spans="1:44" x14ac:dyDescent="0.25">
      <c r="A23" s="18"/>
      <c r="B23" s="33">
        <v>500</v>
      </c>
      <c r="C23" s="34">
        <v>5.44</v>
      </c>
      <c r="D23" s="35">
        <f t="shared" si="18"/>
        <v>1168</v>
      </c>
      <c r="E23" s="19">
        <f t="shared" si="17"/>
        <v>2.336E-3</v>
      </c>
      <c r="F23" s="4">
        <v>5</v>
      </c>
      <c r="G23">
        <v>4.8</v>
      </c>
      <c r="H23">
        <f t="shared" si="19"/>
        <v>45.599999999999454</v>
      </c>
      <c r="I23" s="21">
        <f t="shared" si="20"/>
        <v>9.1199999999998903E-3</v>
      </c>
      <c r="J23" s="37">
        <v>10</v>
      </c>
      <c r="K23">
        <v>2.2000000000000002</v>
      </c>
      <c r="L23">
        <f t="shared" si="21"/>
        <v>366.79999999999927</v>
      </c>
      <c r="M23" s="21">
        <f t="shared" si="22"/>
        <v>3.6679999999999928E-2</v>
      </c>
      <c r="N23" s="30">
        <v>1</v>
      </c>
      <c r="O23">
        <v>5</v>
      </c>
      <c r="P23">
        <f t="shared" si="23"/>
        <v>7</v>
      </c>
      <c r="Q23" s="21">
        <f t="shared" si="24"/>
        <v>7.0000000000000001E-3</v>
      </c>
      <c r="R23" s="23">
        <v>11</v>
      </c>
      <c r="S23">
        <v>9.09</v>
      </c>
      <c r="T23">
        <f t="shared" si="25"/>
        <v>-399.89400000000023</v>
      </c>
      <c r="U23" s="21">
        <f t="shared" si="26"/>
        <v>-3.6354000000000018E-2</v>
      </c>
      <c r="V23" s="3">
        <v>10</v>
      </c>
      <c r="W23">
        <v>5</v>
      </c>
      <c r="X23">
        <f t="shared" si="27"/>
        <v>70</v>
      </c>
      <c r="Y23" s="21">
        <f t="shared" si="28"/>
        <v>7.0000000000000001E-3</v>
      </c>
      <c r="Z23" s="5">
        <v>5</v>
      </c>
      <c r="AA23">
        <v>10</v>
      </c>
      <c r="AB23">
        <f t="shared" si="29"/>
        <v>-230</v>
      </c>
      <c r="AC23" s="21">
        <f t="shared" si="30"/>
        <v>-4.5999999999999999E-2</v>
      </c>
      <c r="AD23" s="18"/>
      <c r="AL23">
        <f t="shared" si="32"/>
        <v>0</v>
      </c>
      <c r="AM23">
        <f t="shared" si="32"/>
        <v>0</v>
      </c>
      <c r="AN23">
        <f t="shared" si="32"/>
        <v>0</v>
      </c>
      <c r="AO23">
        <f t="shared" si="32"/>
        <v>0</v>
      </c>
      <c r="AP23">
        <f t="shared" si="32"/>
        <v>0</v>
      </c>
      <c r="AQ23">
        <f t="shared" si="32"/>
        <v>0</v>
      </c>
      <c r="AR23">
        <f t="shared" si="32"/>
        <v>0</v>
      </c>
    </row>
    <row r="24" spans="1:44" x14ac:dyDescent="0.25">
      <c r="A24" s="18"/>
      <c r="B24" s="33">
        <v>1000</v>
      </c>
      <c r="C24" s="34">
        <v>5.21</v>
      </c>
      <c r="D24" s="35">
        <f t="shared" si="18"/>
        <v>4774</v>
      </c>
      <c r="E24" s="19">
        <f t="shared" si="17"/>
        <v>4.7739999999999996E-3</v>
      </c>
      <c r="F24" s="4">
        <v>10</v>
      </c>
      <c r="G24">
        <v>4.7</v>
      </c>
      <c r="H24">
        <f t="shared" si="19"/>
        <v>101.79999999999927</v>
      </c>
      <c r="I24" s="21">
        <f t="shared" si="20"/>
        <v>1.0179999999999927E-2</v>
      </c>
      <c r="J24" s="37">
        <v>20</v>
      </c>
      <c r="K24">
        <v>2.1</v>
      </c>
      <c r="L24">
        <f t="shared" si="21"/>
        <v>754.79999999999927</v>
      </c>
      <c r="M24" s="21">
        <f t="shared" si="22"/>
        <v>3.7739999999999961E-2</v>
      </c>
      <c r="N24" s="30">
        <v>5</v>
      </c>
      <c r="O24">
        <v>5</v>
      </c>
      <c r="P24">
        <f t="shared" si="23"/>
        <v>35</v>
      </c>
      <c r="Q24" s="21">
        <f t="shared" si="24"/>
        <v>7.0000000000000001E-3</v>
      </c>
      <c r="R24" s="23">
        <v>21.5</v>
      </c>
      <c r="S24">
        <v>6.98</v>
      </c>
      <c r="T24">
        <f t="shared" si="25"/>
        <v>-300.74199999999837</v>
      </c>
      <c r="U24" s="21">
        <f t="shared" si="26"/>
        <v>-1.3987999999999924E-2</v>
      </c>
      <c r="V24" s="3">
        <v>25</v>
      </c>
      <c r="W24">
        <v>5</v>
      </c>
      <c r="X24">
        <f t="shared" si="27"/>
        <v>175</v>
      </c>
      <c r="Y24" s="21">
        <f t="shared" si="28"/>
        <v>7.0000000000000001E-3</v>
      </c>
      <c r="Z24" s="5">
        <v>10</v>
      </c>
      <c r="AA24">
        <v>10</v>
      </c>
      <c r="AB24">
        <f t="shared" si="29"/>
        <v>-460</v>
      </c>
      <c r="AC24" s="21">
        <f t="shared" si="30"/>
        <v>-4.5999999999999999E-2</v>
      </c>
      <c r="AD24" s="18"/>
      <c r="AL24">
        <f t="shared" si="32"/>
        <v>0</v>
      </c>
      <c r="AM24">
        <f t="shared" si="32"/>
        <v>0</v>
      </c>
      <c r="AN24">
        <f t="shared" si="32"/>
        <v>0</v>
      </c>
      <c r="AO24">
        <f t="shared" si="32"/>
        <v>0</v>
      </c>
      <c r="AP24">
        <f t="shared" si="32"/>
        <v>0</v>
      </c>
      <c r="AQ24">
        <f t="shared" si="32"/>
        <v>0</v>
      </c>
      <c r="AR24">
        <f t="shared" si="32"/>
        <v>0</v>
      </c>
    </row>
    <row r="25" spans="1:44" x14ac:dyDescent="0.25">
      <c r="A25" s="18"/>
      <c r="B25" s="33">
        <v>2000</v>
      </c>
      <c r="C25" s="34">
        <v>4.76</v>
      </c>
      <c r="D25" s="35">
        <f t="shared" si="18"/>
        <v>19088</v>
      </c>
      <c r="E25" s="19">
        <f t="shared" si="17"/>
        <v>9.5440000000000004E-3</v>
      </c>
      <c r="F25" s="4">
        <v>20</v>
      </c>
      <c r="G25">
        <v>4.5999999999999996</v>
      </c>
      <c r="H25">
        <f t="shared" si="19"/>
        <v>224.79999999999927</v>
      </c>
      <c r="I25" s="21">
        <f t="shared" si="20"/>
        <v>1.1239999999999964E-2</v>
      </c>
      <c r="J25" s="37">
        <v>30</v>
      </c>
      <c r="K25">
        <v>2.1</v>
      </c>
      <c r="L25">
        <f t="shared" si="21"/>
        <v>1132.2000000000007</v>
      </c>
      <c r="M25" s="21">
        <f t="shared" si="22"/>
        <v>3.7740000000000024E-2</v>
      </c>
      <c r="N25" s="30">
        <v>10</v>
      </c>
      <c r="O25">
        <v>5</v>
      </c>
      <c r="P25">
        <f>2*(N25-N25*(O25/100))*((AI8*(AJ8/100)))-N25*AI8+(AI8*N25)*(O25/100)*(AO25*0.01)</f>
        <v>70</v>
      </c>
      <c r="Q25" s="21">
        <f t="shared" si="24"/>
        <v>7.0000000000000001E-3</v>
      </c>
      <c r="R25" s="23">
        <v>53.75</v>
      </c>
      <c r="S25">
        <v>6.98</v>
      </c>
      <c r="T25">
        <f t="shared" si="25"/>
        <v>-751.8550000000032</v>
      </c>
      <c r="U25" s="21">
        <f t="shared" si="26"/>
        <v>-1.3988000000000059E-2</v>
      </c>
      <c r="V25" s="3">
        <v>50</v>
      </c>
      <c r="W25">
        <v>5</v>
      </c>
      <c r="X25">
        <f t="shared" si="27"/>
        <v>350</v>
      </c>
      <c r="Y25" s="21">
        <f t="shared" si="28"/>
        <v>7.0000000000000001E-3</v>
      </c>
      <c r="Z25" s="5">
        <v>20</v>
      </c>
      <c r="AA25">
        <v>10</v>
      </c>
      <c r="AB25">
        <f t="shared" si="29"/>
        <v>-920</v>
      </c>
      <c r="AC25" s="21">
        <f t="shared" si="30"/>
        <v>-4.5999999999999999E-2</v>
      </c>
      <c r="AD25" s="18"/>
      <c r="AL25">
        <f t="shared" si="32"/>
        <v>0</v>
      </c>
      <c r="AM25">
        <f t="shared" si="32"/>
        <v>0</v>
      </c>
      <c r="AN25">
        <f t="shared" si="32"/>
        <v>0</v>
      </c>
      <c r="AO25">
        <f t="shared" si="32"/>
        <v>0</v>
      </c>
      <c r="AP25">
        <f t="shared" si="32"/>
        <v>0</v>
      </c>
      <c r="AQ25">
        <f t="shared" si="32"/>
        <v>0</v>
      </c>
      <c r="AR25">
        <f t="shared" si="32"/>
        <v>0</v>
      </c>
    </row>
    <row r="26" spans="1:44" x14ac:dyDescent="0.25">
      <c r="A26" s="18"/>
      <c r="B26" s="33">
        <v>4000</v>
      </c>
      <c r="C26" s="34">
        <v>3.85</v>
      </c>
      <c r="D26" s="35">
        <f t="shared" si="18"/>
        <v>76760</v>
      </c>
      <c r="E26" s="19">
        <f t="shared" si="17"/>
        <v>1.9189999999999999E-2</v>
      </c>
      <c r="F26" s="4">
        <v>50</v>
      </c>
      <c r="G26">
        <v>4.5</v>
      </c>
      <c r="H26">
        <f t="shared" si="19"/>
        <v>615</v>
      </c>
      <c r="I26" s="21">
        <f t="shared" si="20"/>
        <v>1.23E-2</v>
      </c>
      <c r="J26" s="37">
        <v>60</v>
      </c>
      <c r="K26">
        <v>1.95</v>
      </c>
      <c r="L26">
        <f t="shared" si="21"/>
        <v>2359.7999999999956</v>
      </c>
      <c r="M26" s="21">
        <f t="shared" si="22"/>
        <v>3.9329999999999928E-2</v>
      </c>
      <c r="N26" s="30">
        <v>50</v>
      </c>
      <c r="O26">
        <v>5</v>
      </c>
      <c r="P26">
        <f t="shared" si="23"/>
        <v>350</v>
      </c>
      <c r="Q26" s="21">
        <f t="shared" si="24"/>
        <v>7.0000000000000001E-3</v>
      </c>
      <c r="R26" s="23"/>
      <c r="V26" s="3"/>
      <c r="Z26" s="5">
        <v>50</v>
      </c>
      <c r="AA26">
        <v>10</v>
      </c>
      <c r="AB26">
        <f t="shared" si="29"/>
        <v>-2300</v>
      </c>
      <c r="AC26" s="21">
        <f t="shared" si="30"/>
        <v>-4.5999999999999999E-2</v>
      </c>
      <c r="AD26" s="18"/>
      <c r="AL26">
        <f t="shared" si="32"/>
        <v>0</v>
      </c>
      <c r="AM26">
        <f t="shared" si="32"/>
        <v>0</v>
      </c>
      <c r="AN26">
        <f t="shared" si="32"/>
        <v>0</v>
      </c>
      <c r="AO26">
        <f t="shared" si="32"/>
        <v>0</v>
      </c>
      <c r="AP26">
        <f t="shared" si="32"/>
        <v>0</v>
      </c>
      <c r="AQ26">
        <f t="shared" si="32"/>
        <v>0</v>
      </c>
      <c r="AR26">
        <f t="shared" si="32"/>
        <v>0</v>
      </c>
    </row>
    <row r="27" spans="1:44" x14ac:dyDescent="0.25">
      <c r="A27" s="18"/>
      <c r="B27" s="33">
        <v>7500</v>
      </c>
      <c r="C27" s="34">
        <v>2.91</v>
      </c>
      <c r="D27" s="35">
        <f t="shared" si="18"/>
        <v>218655</v>
      </c>
      <c r="E27" s="19">
        <f t="shared" si="17"/>
        <v>2.9153999999999999E-2</v>
      </c>
      <c r="F27" s="4">
        <v>100</v>
      </c>
      <c r="G27">
        <v>4.5</v>
      </c>
      <c r="H27">
        <f t="shared" si="19"/>
        <v>1230</v>
      </c>
      <c r="I27" s="21">
        <f t="shared" si="20"/>
        <v>1.23E-2</v>
      </c>
      <c r="J27" s="37">
        <v>100</v>
      </c>
      <c r="K27">
        <v>1.88</v>
      </c>
      <c r="L27">
        <f t="shared" si="21"/>
        <v>4007.2000000000116</v>
      </c>
      <c r="M27" s="21">
        <f t="shared" si="22"/>
        <v>4.0072000000000114E-2</v>
      </c>
      <c r="N27" s="30">
        <v>100</v>
      </c>
      <c r="O27">
        <v>5</v>
      </c>
      <c r="P27">
        <f t="shared" ref="P27" si="33">2*(N27-N27*(O27/100))*((AI10*(AJ10/100)))-N27*AI10+(AI10*N27)*(O27/100)*(AO27*0.01)</f>
        <v>700</v>
      </c>
      <c r="Q27" s="21">
        <f t="shared" ref="Q27" si="34">P27/(AI10*N27)</f>
        <v>7.0000000000000001E-3</v>
      </c>
      <c r="R27" s="23"/>
      <c r="V27" s="3"/>
      <c r="Z27" s="5">
        <v>100</v>
      </c>
      <c r="AA27">
        <v>8</v>
      </c>
      <c r="AB27">
        <f t="shared" si="29"/>
        <v>-2480</v>
      </c>
      <c r="AC27" s="21">
        <f t="shared" si="30"/>
        <v>-2.4799999999999999E-2</v>
      </c>
      <c r="AD27" s="18"/>
      <c r="AL27">
        <f t="shared" si="32"/>
        <v>0</v>
      </c>
      <c r="AM27">
        <f t="shared" si="32"/>
        <v>0</v>
      </c>
      <c r="AN27">
        <f t="shared" si="32"/>
        <v>0</v>
      </c>
      <c r="AO27">
        <f t="shared" si="32"/>
        <v>0</v>
      </c>
      <c r="AP27">
        <f t="shared" si="32"/>
        <v>0</v>
      </c>
      <c r="AQ27">
        <f t="shared" si="32"/>
        <v>0</v>
      </c>
      <c r="AR27">
        <f t="shared" si="32"/>
        <v>0</v>
      </c>
    </row>
    <row r="28" spans="1:44" x14ac:dyDescent="0.25">
      <c r="A28" s="18"/>
      <c r="B28" t="s">
        <v>16</v>
      </c>
      <c r="C28" s="38"/>
      <c r="F28" t="s">
        <v>16</v>
      </c>
      <c r="G28" s="38"/>
      <c r="J28" t="s">
        <v>16</v>
      </c>
      <c r="K28" s="38"/>
      <c r="N28" t="s">
        <v>16</v>
      </c>
      <c r="O28" s="38"/>
      <c r="R28" t="s">
        <v>16</v>
      </c>
      <c r="S28" s="38"/>
      <c r="V28" t="s">
        <v>16</v>
      </c>
      <c r="W28" s="38"/>
      <c r="Z28" t="s">
        <v>16</v>
      </c>
      <c r="AA28" s="38"/>
      <c r="AD28" s="18"/>
    </row>
    <row r="29" spans="1:44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9"/>
  <sheetViews>
    <sheetView tabSelected="1" zoomScaleNormal="100" workbookViewId="0">
      <selection activeCell="G36" sqref="G36"/>
    </sheetView>
  </sheetViews>
  <sheetFormatPr defaultRowHeight="15" x14ac:dyDescent="0.25"/>
  <cols>
    <col min="1" max="1" width="3.7109375" customWidth="1"/>
    <col min="3" max="3" width="9.85546875" bestFit="1" customWidth="1"/>
    <col min="26" max="26" width="8.85546875" customWidth="1"/>
    <col min="30" max="30" width="4.7109375" customWidth="1"/>
    <col min="34" max="34" width="5.140625" customWidth="1"/>
  </cols>
  <sheetData>
    <row r="1" spans="1:44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22"/>
      <c r="AF1" s="22"/>
      <c r="AG1" s="22"/>
      <c r="AH1" s="22"/>
    </row>
    <row r="2" spans="1:44" x14ac:dyDescent="0.25">
      <c r="A2" s="18"/>
      <c r="B2" s="5" t="s">
        <v>0</v>
      </c>
      <c r="C2" t="s">
        <v>4</v>
      </c>
      <c r="D2" t="s">
        <v>5</v>
      </c>
      <c r="E2" t="s">
        <v>7</v>
      </c>
      <c r="F2" s="16" t="s">
        <v>10</v>
      </c>
      <c r="G2" t="s">
        <v>4</v>
      </c>
      <c r="H2" t="s">
        <v>5</v>
      </c>
      <c r="I2" t="s">
        <v>7</v>
      </c>
      <c r="J2" s="3" t="s">
        <v>2</v>
      </c>
      <c r="K2" t="s">
        <v>4</v>
      </c>
      <c r="L2" t="s">
        <v>5</v>
      </c>
      <c r="M2" t="s">
        <v>7</v>
      </c>
      <c r="N2" s="4" t="s">
        <v>6</v>
      </c>
      <c r="O2" t="s">
        <v>4</v>
      </c>
      <c r="P2" t="s">
        <v>5</v>
      </c>
      <c r="Q2" t="s">
        <v>7</v>
      </c>
      <c r="R2" s="7">
        <v>888</v>
      </c>
      <c r="S2" t="s">
        <v>4</v>
      </c>
      <c r="T2" t="s">
        <v>5</v>
      </c>
      <c r="U2" t="s">
        <v>7</v>
      </c>
      <c r="V2" s="24" t="s">
        <v>9</v>
      </c>
      <c r="W2" s="28" t="s">
        <v>4</v>
      </c>
      <c r="X2" s="28" t="s">
        <v>5</v>
      </c>
      <c r="Y2" t="s">
        <v>7</v>
      </c>
      <c r="Z2" s="30" t="s">
        <v>8</v>
      </c>
      <c r="AA2" t="s">
        <v>4</v>
      </c>
      <c r="AB2" t="s">
        <v>5</v>
      </c>
      <c r="AC2" s="22" t="s">
        <v>7</v>
      </c>
      <c r="AD2" s="18"/>
      <c r="AE2" s="22"/>
      <c r="AF2" s="22"/>
      <c r="AG2" s="22"/>
      <c r="AH2" s="22"/>
      <c r="AL2" t="s">
        <v>19</v>
      </c>
      <c r="AM2" t="s">
        <v>18</v>
      </c>
      <c r="AN2" t="s">
        <v>17</v>
      </c>
      <c r="AO2" t="s">
        <v>20</v>
      </c>
      <c r="AP2" t="s">
        <v>21</v>
      </c>
      <c r="AQ2" t="s">
        <v>22</v>
      </c>
      <c r="AR2" t="s">
        <v>23</v>
      </c>
    </row>
    <row r="3" spans="1:44" x14ac:dyDescent="0.25">
      <c r="A3" s="18"/>
      <c r="B3" s="5">
        <v>1.5</v>
      </c>
      <c r="C3" s="6">
        <v>6.67</v>
      </c>
      <c r="D3" s="17">
        <f t="shared" ref="D3:D10" si="0">2*(B3-B3*(C3/100))*((AI3*(AJ3/100)))-B3*AI3+(AI3*B3)*(C3/100)*(AL3*0.01)</f>
        <v>39.944999999999936</v>
      </c>
      <c r="E3" s="19">
        <f t="shared" ref="E3:E8" si="1">D3/(AI3*B3)</f>
        <v>2.6629999999999959E-2</v>
      </c>
      <c r="F3" s="16">
        <v>2.36</v>
      </c>
      <c r="G3" s="15">
        <v>6.78</v>
      </c>
      <c r="H3" s="1">
        <f t="shared" ref="H3:H10" si="2">2*(F3-F3*(G3/100))*((AI3*(AJ3/100)))-F3*AI3+(AI3*F3)*(G3/100)*(AM3*0.01)</f>
        <v>59.991199999999935</v>
      </c>
      <c r="I3" s="20">
        <f t="shared" ref="I3:I7" si="3">H3/(AI3*F3)</f>
        <v>2.5419999999999974E-2</v>
      </c>
      <c r="J3" s="3">
        <v>0.5</v>
      </c>
      <c r="K3" s="2">
        <v>5.45</v>
      </c>
      <c r="L3" s="8">
        <f t="shared" ref="L3:L10" si="4">2*(J3-J3*(K3/100))*((AI3*(AJ3/100)))-J3*AI3+(AI3*J3)*(K3/100)*(AN3*0.01)</f>
        <v>28.199999999999974</v>
      </c>
      <c r="M3" s="19">
        <f t="shared" ref="M3:M7" si="5">L3/(AI3*J3)</f>
        <v>5.639999999999995E-2</v>
      </c>
      <c r="N3" s="4">
        <v>1</v>
      </c>
      <c r="O3" s="10">
        <v>3</v>
      </c>
      <c r="P3" s="11">
        <f t="shared" ref="P3:P9" si="6">2*(N3-N3*(O3/100))*((AI3*(AJ3/100)))-N3*AI3+(AI3*N3)*(O3/100)*(AO3*0.01)</f>
        <v>67</v>
      </c>
      <c r="Q3" s="19">
        <f t="shared" ref="Q3:Q9" si="7">P3/(AI3*N3)</f>
        <v>6.7000000000000004E-2</v>
      </c>
      <c r="R3" s="7">
        <v>0.4</v>
      </c>
      <c r="S3" s="14">
        <v>10</v>
      </c>
      <c r="T3" s="9">
        <f t="shared" ref="T3:T10" si="8">2*(R3-R3*(S3/100))*((AI3*(AJ3/100)))-R3*AI3+(AI3*R3)*(S3/100)*(AP3*0.01)</f>
        <v>-4</v>
      </c>
      <c r="U3" s="19">
        <f t="shared" ref="U3:U10" si="9">T3/(AI3*R3)</f>
        <v>-0.01</v>
      </c>
      <c r="V3" s="27">
        <v>1.1000000000000001</v>
      </c>
      <c r="W3" s="25">
        <v>9.09</v>
      </c>
      <c r="X3" s="26">
        <f t="shared" ref="X3:X10" si="10">2*(V3-V3*(W3/100))*((AI3*(AJ3/100)))-V3*AI3+(AI3*V3)*(W3/100)*(AQ3*0.01)</f>
        <v>1.0999999999967258E-2</v>
      </c>
      <c r="Y3" s="19">
        <f t="shared" ref="Y3:Y10" si="11">X3/(AI3*V3)</f>
        <v>9.9999999999702344E-6</v>
      </c>
      <c r="Z3" s="36">
        <v>0.5</v>
      </c>
      <c r="AA3" s="31">
        <v>10</v>
      </c>
      <c r="AB3" s="32">
        <f t="shared" ref="AB3:AB10" si="12">2*(Z3-Z3*(AA3/100))*((AI3*(AJ3/100)))-Z3*AI3+(AI3*Z3)*(AA3/100)*(AR3*0.01)</f>
        <v>-5</v>
      </c>
      <c r="AC3" s="19">
        <f>AB3/(AI3*Z3)</f>
        <v>-0.01</v>
      </c>
      <c r="AD3" s="18"/>
      <c r="AE3" s="22"/>
      <c r="AF3" s="22"/>
      <c r="AG3" s="22"/>
      <c r="AH3" s="22"/>
      <c r="AI3">
        <f>C15</f>
        <v>1000</v>
      </c>
      <c r="AJ3">
        <f>G15</f>
        <v>55</v>
      </c>
      <c r="AL3">
        <f>C11</f>
        <v>0</v>
      </c>
      <c r="AM3">
        <f>G11</f>
        <v>0</v>
      </c>
      <c r="AN3">
        <f>K11</f>
        <v>30</v>
      </c>
      <c r="AO3">
        <f>O11</f>
        <v>0</v>
      </c>
      <c r="AP3">
        <f>S11</f>
        <v>0</v>
      </c>
      <c r="AQ3">
        <f>W11</f>
        <v>0</v>
      </c>
      <c r="AR3">
        <f>AA11</f>
        <v>0</v>
      </c>
    </row>
    <row r="4" spans="1:44" x14ac:dyDescent="0.25">
      <c r="A4" s="18"/>
      <c r="B4" s="5">
        <v>3.5</v>
      </c>
      <c r="C4" s="6">
        <v>5.14</v>
      </c>
      <c r="D4" s="17">
        <f t="shared" si="0"/>
        <v>152.11000000000013</v>
      </c>
      <c r="E4" s="19">
        <f t="shared" si="1"/>
        <v>4.3460000000000033E-2</v>
      </c>
      <c r="F4" s="16">
        <v>5.75</v>
      </c>
      <c r="G4" s="15">
        <v>4.3499999999999996</v>
      </c>
      <c r="H4" s="1">
        <f t="shared" si="2"/>
        <v>299.86250000000018</v>
      </c>
      <c r="I4" s="20">
        <f t="shared" si="3"/>
        <v>5.215000000000003E-2</v>
      </c>
      <c r="J4" s="3">
        <v>1</v>
      </c>
      <c r="K4" s="2">
        <v>5.45</v>
      </c>
      <c r="L4" s="8">
        <f t="shared" si="4"/>
        <v>56.399999999999949</v>
      </c>
      <c r="M4" s="19">
        <f t="shared" si="5"/>
        <v>5.639999999999995E-2</v>
      </c>
      <c r="N4" s="4">
        <v>2</v>
      </c>
      <c r="O4" s="10">
        <v>3</v>
      </c>
      <c r="P4" s="11">
        <f t="shared" si="6"/>
        <v>134</v>
      </c>
      <c r="Q4" s="19">
        <f t="shared" si="7"/>
        <v>6.7000000000000004E-2</v>
      </c>
      <c r="R4" s="7">
        <v>1</v>
      </c>
      <c r="S4" s="14">
        <v>8</v>
      </c>
      <c r="T4" s="9">
        <f t="shared" si="8"/>
        <v>12</v>
      </c>
      <c r="U4" s="19">
        <f t="shared" si="9"/>
        <v>1.2E-2</v>
      </c>
      <c r="V4" s="27">
        <v>2.2000000000000002</v>
      </c>
      <c r="W4" s="25">
        <v>9.09</v>
      </c>
      <c r="X4" s="26">
        <f t="shared" si="10"/>
        <v>2.1999999999934516E-2</v>
      </c>
      <c r="Y4" s="19">
        <f t="shared" si="11"/>
        <v>9.9999999999702344E-6</v>
      </c>
      <c r="Z4" s="36">
        <v>1</v>
      </c>
      <c r="AA4" s="31">
        <v>7</v>
      </c>
      <c r="AB4" s="32">
        <f t="shared" si="12"/>
        <v>22.999999999999886</v>
      </c>
      <c r="AC4" s="19">
        <f t="shared" ref="AC4:AC7" si="13">AB4/(AI4*Z4)</f>
        <v>2.2999999999999885E-2</v>
      </c>
      <c r="AD4" s="18"/>
      <c r="AE4" s="22"/>
      <c r="AF4" s="22"/>
      <c r="AG4" s="22"/>
      <c r="AH4" s="22"/>
      <c r="AI4">
        <f>AI3</f>
        <v>1000</v>
      </c>
      <c r="AJ4">
        <f>AJ3</f>
        <v>55</v>
      </c>
      <c r="AL4">
        <f t="shared" ref="AL4:AR4" si="14">AL3</f>
        <v>0</v>
      </c>
      <c r="AM4">
        <f t="shared" si="14"/>
        <v>0</v>
      </c>
      <c r="AN4">
        <f t="shared" si="14"/>
        <v>30</v>
      </c>
      <c r="AO4">
        <f t="shared" si="14"/>
        <v>0</v>
      </c>
      <c r="AP4">
        <f t="shared" si="14"/>
        <v>0</v>
      </c>
      <c r="AQ4">
        <f t="shared" si="14"/>
        <v>0</v>
      </c>
      <c r="AR4">
        <f t="shared" si="14"/>
        <v>0</v>
      </c>
    </row>
    <row r="5" spans="1:44" x14ac:dyDescent="0.25">
      <c r="A5" s="18"/>
      <c r="B5" s="5">
        <v>7</v>
      </c>
      <c r="C5" s="6">
        <v>4.1399999999999997</v>
      </c>
      <c r="D5" s="17">
        <f t="shared" si="0"/>
        <v>381.22000000000025</v>
      </c>
      <c r="E5" s="19">
        <f t="shared" si="1"/>
        <v>5.4460000000000036E-2</v>
      </c>
      <c r="F5" s="16">
        <v>11.5</v>
      </c>
      <c r="G5" s="15">
        <v>4.3499999999999996</v>
      </c>
      <c r="H5" s="1">
        <f t="shared" si="2"/>
        <v>599.72500000000036</v>
      </c>
      <c r="I5" s="20">
        <f t="shared" si="3"/>
        <v>5.215000000000003E-2</v>
      </c>
      <c r="J5" s="3">
        <v>3</v>
      </c>
      <c r="K5" s="2">
        <v>5.45</v>
      </c>
      <c r="L5" s="8">
        <f t="shared" si="4"/>
        <v>169.2000000000001</v>
      </c>
      <c r="M5" s="19">
        <f t="shared" si="5"/>
        <v>5.6400000000000033E-2</v>
      </c>
      <c r="N5" s="4">
        <v>4</v>
      </c>
      <c r="O5" s="10">
        <v>3</v>
      </c>
      <c r="P5" s="11">
        <f t="shared" si="6"/>
        <v>268</v>
      </c>
      <c r="Q5" s="19">
        <f t="shared" si="7"/>
        <v>6.7000000000000004E-2</v>
      </c>
      <c r="R5" s="7">
        <v>3</v>
      </c>
      <c r="S5" s="14">
        <v>7.33</v>
      </c>
      <c r="T5" s="9">
        <f t="shared" si="8"/>
        <v>58.110000000000127</v>
      </c>
      <c r="U5" s="19">
        <f t="shared" si="9"/>
        <v>1.9370000000000043E-2</v>
      </c>
      <c r="V5" s="27">
        <v>5.5</v>
      </c>
      <c r="W5" s="25">
        <v>8</v>
      </c>
      <c r="X5" s="26">
        <f t="shared" si="10"/>
        <v>66</v>
      </c>
      <c r="Y5" s="19">
        <f t="shared" si="11"/>
        <v>1.2E-2</v>
      </c>
      <c r="Z5" s="36">
        <v>2</v>
      </c>
      <c r="AA5" s="31">
        <v>7</v>
      </c>
      <c r="AB5" s="32">
        <f t="shared" si="12"/>
        <v>45.999999999999773</v>
      </c>
      <c r="AC5" s="19">
        <f t="shared" si="13"/>
        <v>2.2999999999999885E-2</v>
      </c>
      <c r="AD5" s="18"/>
      <c r="AE5" s="22"/>
      <c r="AF5" s="22"/>
      <c r="AG5" s="22"/>
      <c r="AH5" s="22"/>
      <c r="AI5">
        <f t="shared" ref="AI5:AI10" si="15">AI4</f>
        <v>1000</v>
      </c>
      <c r="AJ5">
        <f t="shared" ref="AJ5:AJ10" si="16">AJ4</f>
        <v>55</v>
      </c>
      <c r="AL5">
        <f t="shared" ref="AL5:AL10" si="17">AL4</f>
        <v>0</v>
      </c>
      <c r="AM5">
        <f t="shared" ref="AM5:AM10" si="18">AM4</f>
        <v>0</v>
      </c>
      <c r="AN5">
        <f t="shared" ref="AN5:AR10" si="19">AN4</f>
        <v>30</v>
      </c>
      <c r="AO5">
        <f t="shared" si="19"/>
        <v>0</v>
      </c>
      <c r="AP5">
        <f t="shared" si="19"/>
        <v>0</v>
      </c>
      <c r="AQ5">
        <f t="shared" si="19"/>
        <v>0</v>
      </c>
      <c r="AR5">
        <f t="shared" si="19"/>
        <v>0</v>
      </c>
    </row>
    <row r="6" spans="1:44" x14ac:dyDescent="0.25">
      <c r="A6" s="18"/>
      <c r="B6" s="5">
        <v>15</v>
      </c>
      <c r="C6" s="6">
        <v>4.07</v>
      </c>
      <c r="D6" s="17">
        <f t="shared" si="0"/>
        <v>828.45000000000073</v>
      </c>
      <c r="E6" s="19">
        <f t="shared" si="1"/>
        <v>5.523000000000005E-2</v>
      </c>
      <c r="F6" s="16">
        <v>23</v>
      </c>
      <c r="G6" s="15">
        <v>4.3499999999999996</v>
      </c>
      <c r="H6" s="1">
        <f t="shared" si="2"/>
        <v>1199.4500000000007</v>
      </c>
      <c r="I6" s="20">
        <f t="shared" si="3"/>
        <v>5.215000000000003E-2</v>
      </c>
      <c r="J6" s="3">
        <v>5</v>
      </c>
      <c r="K6" s="2">
        <v>5.45</v>
      </c>
      <c r="L6" s="8">
        <f t="shared" si="4"/>
        <v>282</v>
      </c>
      <c r="M6" s="19">
        <f t="shared" si="5"/>
        <v>5.6399999999999999E-2</v>
      </c>
      <c r="N6" s="4">
        <v>10</v>
      </c>
      <c r="O6" s="10">
        <v>3</v>
      </c>
      <c r="P6" s="11">
        <f t="shared" si="6"/>
        <v>670</v>
      </c>
      <c r="Q6" s="19">
        <f t="shared" si="7"/>
        <v>6.7000000000000004E-2</v>
      </c>
      <c r="R6" s="7">
        <v>5</v>
      </c>
      <c r="S6" s="14">
        <v>5.6</v>
      </c>
      <c r="T6" s="9">
        <f t="shared" si="8"/>
        <v>192</v>
      </c>
      <c r="U6" s="19">
        <f t="shared" si="9"/>
        <v>3.8399999999999997E-2</v>
      </c>
      <c r="V6" s="27">
        <v>11</v>
      </c>
      <c r="W6" s="25">
        <v>6.81</v>
      </c>
      <c r="X6" s="26">
        <f t="shared" si="10"/>
        <v>275.98999999999978</v>
      </c>
      <c r="Y6" s="19">
        <f t="shared" si="11"/>
        <v>2.508999999999998E-2</v>
      </c>
      <c r="Z6" s="36">
        <v>5</v>
      </c>
      <c r="AA6" s="31">
        <v>7</v>
      </c>
      <c r="AB6" s="32">
        <f t="shared" si="12"/>
        <v>115</v>
      </c>
      <c r="AC6" s="19">
        <f t="shared" si="13"/>
        <v>2.3E-2</v>
      </c>
      <c r="AD6" s="18"/>
      <c r="AE6" s="22"/>
      <c r="AF6" s="22"/>
      <c r="AG6" s="22"/>
      <c r="AH6" s="22"/>
      <c r="AI6">
        <f t="shared" si="15"/>
        <v>1000</v>
      </c>
      <c r="AJ6">
        <f t="shared" si="16"/>
        <v>55</v>
      </c>
      <c r="AL6">
        <f t="shared" si="17"/>
        <v>0</v>
      </c>
      <c r="AM6">
        <f t="shared" si="18"/>
        <v>0</v>
      </c>
      <c r="AN6">
        <f t="shared" si="19"/>
        <v>30</v>
      </c>
      <c r="AO6">
        <f t="shared" si="19"/>
        <v>0</v>
      </c>
      <c r="AP6">
        <f t="shared" si="19"/>
        <v>0</v>
      </c>
      <c r="AQ6">
        <f t="shared" si="19"/>
        <v>0</v>
      </c>
      <c r="AR6">
        <f t="shared" si="19"/>
        <v>0</v>
      </c>
    </row>
    <row r="7" spans="1:44" x14ac:dyDescent="0.25">
      <c r="A7" s="18"/>
      <c r="B7" s="5">
        <v>30</v>
      </c>
      <c r="C7" s="6">
        <v>4.07</v>
      </c>
      <c r="D7" s="17">
        <f t="shared" si="0"/>
        <v>1656.9000000000015</v>
      </c>
      <c r="E7" s="19">
        <f t="shared" si="1"/>
        <v>5.523000000000005E-2</v>
      </c>
      <c r="F7" s="16">
        <v>34.5</v>
      </c>
      <c r="G7" s="15">
        <v>4.3499999999999996</v>
      </c>
      <c r="H7" s="1">
        <f t="shared" si="2"/>
        <v>1799.1750000000029</v>
      </c>
      <c r="I7" s="20">
        <f t="shared" si="3"/>
        <v>5.2150000000000085E-2</v>
      </c>
      <c r="J7" s="3">
        <v>10</v>
      </c>
      <c r="K7" s="2">
        <v>5.45</v>
      </c>
      <c r="L7" s="8">
        <f t="shared" si="4"/>
        <v>564</v>
      </c>
      <c r="M7" s="19">
        <f t="shared" si="5"/>
        <v>5.6399999999999999E-2</v>
      </c>
      <c r="N7" s="4">
        <v>25</v>
      </c>
      <c r="O7" s="10">
        <v>3</v>
      </c>
      <c r="P7" s="11">
        <f t="shared" si="6"/>
        <v>1675</v>
      </c>
      <c r="Q7" s="19">
        <f t="shared" si="7"/>
        <v>6.7000000000000004E-2</v>
      </c>
      <c r="R7" s="7">
        <v>10</v>
      </c>
      <c r="S7" s="14">
        <v>4.8</v>
      </c>
      <c r="T7" s="9">
        <f t="shared" si="8"/>
        <v>472</v>
      </c>
      <c r="U7" s="19">
        <f t="shared" si="9"/>
        <v>4.7199999999999999E-2</v>
      </c>
      <c r="V7" s="27">
        <v>22</v>
      </c>
      <c r="W7" s="25">
        <v>6.81</v>
      </c>
      <c r="X7" s="26">
        <f t="shared" si="10"/>
        <v>551.97999999999956</v>
      </c>
      <c r="Y7" s="19">
        <f t="shared" si="11"/>
        <v>2.508999999999998E-2</v>
      </c>
      <c r="Z7" s="36">
        <v>10</v>
      </c>
      <c r="AA7" s="31">
        <v>6</v>
      </c>
      <c r="AB7" s="32">
        <f t="shared" si="12"/>
        <v>340</v>
      </c>
      <c r="AC7" s="19">
        <f t="shared" si="13"/>
        <v>3.4000000000000002E-2</v>
      </c>
      <c r="AD7" s="18"/>
      <c r="AE7" s="22"/>
      <c r="AF7" s="22"/>
      <c r="AG7" s="22"/>
      <c r="AH7" s="22"/>
      <c r="AI7">
        <f t="shared" si="15"/>
        <v>1000</v>
      </c>
      <c r="AJ7">
        <f t="shared" si="16"/>
        <v>55</v>
      </c>
      <c r="AL7">
        <f t="shared" si="17"/>
        <v>0</v>
      </c>
      <c r="AM7">
        <f t="shared" si="18"/>
        <v>0</v>
      </c>
      <c r="AN7">
        <f t="shared" si="19"/>
        <v>30</v>
      </c>
      <c r="AO7">
        <f t="shared" si="19"/>
        <v>0</v>
      </c>
      <c r="AP7">
        <f t="shared" si="19"/>
        <v>0</v>
      </c>
      <c r="AQ7">
        <f t="shared" si="19"/>
        <v>0</v>
      </c>
      <c r="AR7">
        <f t="shared" si="19"/>
        <v>0</v>
      </c>
    </row>
    <row r="8" spans="1:44" x14ac:dyDescent="0.25">
      <c r="A8" s="18"/>
      <c r="B8" s="5">
        <v>60</v>
      </c>
      <c r="C8" s="6">
        <v>3.88</v>
      </c>
      <c r="D8" s="17">
        <f t="shared" si="0"/>
        <v>3439.1999999999971</v>
      </c>
      <c r="E8" s="19">
        <f t="shared" si="1"/>
        <v>5.7319999999999954E-2</v>
      </c>
      <c r="F8" s="16">
        <v>57.5</v>
      </c>
      <c r="G8" s="15">
        <v>4.3499999999999996</v>
      </c>
      <c r="H8" s="1">
        <f t="shared" si="2"/>
        <v>2998.625</v>
      </c>
      <c r="I8" s="20">
        <f>H8/(AI8*F8)</f>
        <v>5.2150000000000002E-2</v>
      </c>
      <c r="J8" s="3">
        <v>20</v>
      </c>
      <c r="K8" s="2">
        <v>5.45</v>
      </c>
      <c r="L8" s="8">
        <f t="shared" si="4"/>
        <v>1128</v>
      </c>
      <c r="M8" s="19">
        <f>L8/(AI8*J8)</f>
        <v>5.6399999999999999E-2</v>
      </c>
      <c r="N8" s="4">
        <v>50</v>
      </c>
      <c r="O8" s="10">
        <v>3</v>
      </c>
      <c r="P8" s="11">
        <f t="shared" si="6"/>
        <v>3350</v>
      </c>
      <c r="Q8" s="19">
        <f t="shared" si="7"/>
        <v>6.7000000000000004E-2</v>
      </c>
      <c r="R8" s="7">
        <v>20</v>
      </c>
      <c r="S8" s="14">
        <v>4.75</v>
      </c>
      <c r="T8" s="9">
        <f t="shared" si="8"/>
        <v>955</v>
      </c>
      <c r="U8" s="19">
        <f t="shared" si="9"/>
        <v>4.7750000000000001E-2</v>
      </c>
      <c r="V8" s="27">
        <v>55</v>
      </c>
      <c r="W8" s="25">
        <v>7.25</v>
      </c>
      <c r="X8" s="26">
        <f t="shared" si="10"/>
        <v>1113.75</v>
      </c>
      <c r="Y8" s="19">
        <f t="shared" si="11"/>
        <v>2.0250000000000001E-2</v>
      </c>
      <c r="Z8" s="36">
        <v>20</v>
      </c>
      <c r="AA8" s="31">
        <v>6</v>
      </c>
      <c r="AB8" s="32">
        <f t="shared" si="12"/>
        <v>680</v>
      </c>
      <c r="AC8" s="19">
        <f>AB8/(AI8*Z8)</f>
        <v>3.4000000000000002E-2</v>
      </c>
      <c r="AD8" s="18"/>
      <c r="AE8" s="22"/>
      <c r="AF8" s="22"/>
      <c r="AG8" s="22"/>
      <c r="AH8" s="22"/>
      <c r="AI8">
        <f t="shared" si="15"/>
        <v>1000</v>
      </c>
      <c r="AJ8">
        <f t="shared" si="16"/>
        <v>55</v>
      </c>
      <c r="AL8">
        <f t="shared" si="17"/>
        <v>0</v>
      </c>
      <c r="AM8">
        <f t="shared" si="18"/>
        <v>0</v>
      </c>
      <c r="AN8">
        <f t="shared" si="19"/>
        <v>30</v>
      </c>
      <c r="AO8">
        <f t="shared" si="19"/>
        <v>0</v>
      </c>
      <c r="AP8">
        <f t="shared" si="19"/>
        <v>0</v>
      </c>
      <c r="AQ8">
        <f t="shared" si="19"/>
        <v>0</v>
      </c>
      <c r="AR8">
        <f t="shared" si="19"/>
        <v>0</v>
      </c>
    </row>
    <row r="9" spans="1:44" x14ac:dyDescent="0.25">
      <c r="A9" s="18"/>
      <c r="B9" s="5">
        <v>100</v>
      </c>
      <c r="C9" s="6">
        <v>3.68</v>
      </c>
      <c r="D9" s="17">
        <f t="shared" si="0"/>
        <v>5951.9999999999854</v>
      </c>
      <c r="E9" s="19">
        <f t="shared" ref="E9:E10" si="20">D9/(AI9*B9)</f>
        <v>5.9519999999999858E-2</v>
      </c>
      <c r="F9" s="16">
        <v>114.5</v>
      </c>
      <c r="G9" s="15">
        <v>3.93</v>
      </c>
      <c r="H9" s="1">
        <f t="shared" si="2"/>
        <v>6500.1650000000081</v>
      </c>
      <c r="I9" s="20">
        <f t="shared" ref="I9:I10" si="21">H9/(AI9*F9)</f>
        <v>5.677000000000007E-2</v>
      </c>
      <c r="J9" s="3">
        <v>50</v>
      </c>
      <c r="K9" s="2">
        <v>5.45</v>
      </c>
      <c r="L9" s="8">
        <f t="shared" si="4"/>
        <v>2820</v>
      </c>
      <c r="M9" s="19">
        <f t="shared" ref="M9:M10" si="22">L9/(AI9*J9)</f>
        <v>5.6399999999999999E-2</v>
      </c>
      <c r="N9" s="4">
        <v>100</v>
      </c>
      <c r="O9" s="10">
        <v>3</v>
      </c>
      <c r="P9" s="11">
        <f t="shared" si="6"/>
        <v>6700</v>
      </c>
      <c r="Q9" s="19">
        <f t="shared" si="7"/>
        <v>6.7000000000000004E-2</v>
      </c>
      <c r="R9" s="7">
        <v>50</v>
      </c>
      <c r="S9" s="14">
        <v>4.5</v>
      </c>
      <c r="T9" s="9">
        <f t="shared" si="8"/>
        <v>2525</v>
      </c>
      <c r="U9" s="19">
        <f t="shared" si="9"/>
        <v>5.0500000000000003E-2</v>
      </c>
      <c r="V9" s="27">
        <v>109</v>
      </c>
      <c r="W9" s="25">
        <v>7.25</v>
      </c>
      <c r="X9" s="26">
        <f t="shared" si="10"/>
        <v>2207.25</v>
      </c>
      <c r="Y9" s="19">
        <f t="shared" si="11"/>
        <v>2.0250000000000001E-2</v>
      </c>
      <c r="Z9" s="36">
        <v>50</v>
      </c>
      <c r="AA9" s="31">
        <v>5</v>
      </c>
      <c r="AB9" s="32">
        <f t="shared" si="12"/>
        <v>2250</v>
      </c>
      <c r="AC9" s="19">
        <f t="shared" ref="AC9:AC10" si="23">AB9/(AI9*Z9)</f>
        <v>4.4999999999999998E-2</v>
      </c>
      <c r="AD9" s="18"/>
      <c r="AE9" s="22"/>
      <c r="AF9" s="22"/>
      <c r="AG9" s="22"/>
      <c r="AH9" s="22"/>
      <c r="AI9">
        <f t="shared" si="15"/>
        <v>1000</v>
      </c>
      <c r="AJ9">
        <f t="shared" si="16"/>
        <v>55</v>
      </c>
      <c r="AL9">
        <f t="shared" si="17"/>
        <v>0</v>
      </c>
      <c r="AM9">
        <f t="shared" si="18"/>
        <v>0</v>
      </c>
      <c r="AN9">
        <f t="shared" si="19"/>
        <v>30</v>
      </c>
      <c r="AO9">
        <f t="shared" si="19"/>
        <v>0</v>
      </c>
      <c r="AP9">
        <f t="shared" si="19"/>
        <v>0</v>
      </c>
      <c r="AQ9">
        <f t="shared" si="19"/>
        <v>0</v>
      </c>
      <c r="AR9">
        <f t="shared" si="19"/>
        <v>0</v>
      </c>
    </row>
    <row r="10" spans="1:44" x14ac:dyDescent="0.25">
      <c r="A10" s="18"/>
      <c r="B10" s="5">
        <v>200</v>
      </c>
      <c r="C10" s="6">
        <v>3.08</v>
      </c>
      <c r="D10" s="17">
        <f t="shared" si="0"/>
        <v>13224</v>
      </c>
      <c r="E10" s="19">
        <f t="shared" si="20"/>
        <v>6.6119999999999998E-2</v>
      </c>
      <c r="F10" s="16">
        <v>229</v>
      </c>
      <c r="G10" s="15">
        <v>3.93</v>
      </c>
      <c r="H10" s="1">
        <f t="shared" si="2"/>
        <v>13000.330000000016</v>
      </c>
      <c r="I10" s="20">
        <f t="shared" si="21"/>
        <v>5.677000000000007E-2</v>
      </c>
      <c r="J10" s="3">
        <v>100</v>
      </c>
      <c r="K10" s="2">
        <v>5.45</v>
      </c>
      <c r="L10" s="8">
        <f t="shared" si="4"/>
        <v>5640</v>
      </c>
      <c r="M10" s="19">
        <f t="shared" si="22"/>
        <v>5.6399999999999999E-2</v>
      </c>
      <c r="N10" s="4"/>
      <c r="O10" s="10"/>
      <c r="P10" s="11"/>
      <c r="Q10" s="19"/>
      <c r="R10" s="7">
        <v>100</v>
      </c>
      <c r="S10" s="14">
        <v>3.75</v>
      </c>
      <c r="T10" s="9">
        <f t="shared" si="8"/>
        <v>5875</v>
      </c>
      <c r="U10" s="19">
        <f t="shared" si="9"/>
        <v>5.8749999999999997E-2</v>
      </c>
      <c r="V10" s="27">
        <v>215</v>
      </c>
      <c r="W10" s="25">
        <v>4.88</v>
      </c>
      <c r="X10" s="26">
        <f t="shared" si="10"/>
        <v>9958.8000000000175</v>
      </c>
      <c r="Y10" s="19">
        <f t="shared" si="11"/>
        <v>4.6320000000000083E-2</v>
      </c>
      <c r="Z10" s="36">
        <v>100</v>
      </c>
      <c r="AA10" s="31">
        <v>5</v>
      </c>
      <c r="AB10" s="32">
        <f t="shared" si="12"/>
        <v>4500</v>
      </c>
      <c r="AC10" s="19">
        <f t="shared" si="23"/>
        <v>4.4999999999999998E-2</v>
      </c>
      <c r="AD10" s="18"/>
      <c r="AE10" s="22"/>
      <c r="AF10" s="22"/>
      <c r="AG10" s="22"/>
      <c r="AH10" s="22"/>
      <c r="AI10">
        <f t="shared" si="15"/>
        <v>1000</v>
      </c>
      <c r="AJ10">
        <f t="shared" si="16"/>
        <v>55</v>
      </c>
      <c r="AL10">
        <f t="shared" si="17"/>
        <v>0</v>
      </c>
      <c r="AM10">
        <f t="shared" si="18"/>
        <v>0</v>
      </c>
      <c r="AN10">
        <f t="shared" si="19"/>
        <v>30</v>
      </c>
      <c r="AO10">
        <f t="shared" si="19"/>
        <v>0</v>
      </c>
      <c r="AP10">
        <f t="shared" si="19"/>
        <v>0</v>
      </c>
      <c r="AQ10">
        <f t="shared" si="19"/>
        <v>0</v>
      </c>
      <c r="AR10">
        <f t="shared" si="19"/>
        <v>0</v>
      </c>
    </row>
    <row r="11" spans="1:44" x14ac:dyDescent="0.25">
      <c r="A11" s="18"/>
      <c r="B11" t="s">
        <v>16</v>
      </c>
      <c r="C11" s="38"/>
      <c r="F11" t="s">
        <v>16</v>
      </c>
      <c r="G11" s="38"/>
      <c r="J11" t="s">
        <v>16</v>
      </c>
      <c r="K11" s="38">
        <v>30</v>
      </c>
      <c r="N11" t="s">
        <v>16</v>
      </c>
      <c r="O11" s="38"/>
      <c r="R11" t="s">
        <v>16</v>
      </c>
      <c r="S11" s="38"/>
      <c r="T11" s="21"/>
      <c r="V11" t="s">
        <v>16</v>
      </c>
      <c r="W11" s="38"/>
      <c r="Z11" t="s">
        <v>16</v>
      </c>
      <c r="AA11" s="38"/>
      <c r="AD11" s="18"/>
      <c r="AE11" s="22"/>
      <c r="AF11" s="22"/>
      <c r="AG11" s="22"/>
      <c r="AH11" s="22"/>
    </row>
    <row r="12" spans="1:44" x14ac:dyDescent="0.25">
      <c r="A12" s="18"/>
      <c r="N12" t="s">
        <v>26</v>
      </c>
      <c r="AD12" s="18"/>
      <c r="AE12" s="22"/>
      <c r="AF12" s="22"/>
      <c r="AG12" s="22"/>
      <c r="AH12" s="22"/>
    </row>
    <row r="13" spans="1:44" x14ac:dyDescent="0.25">
      <c r="A13" s="18"/>
      <c r="AD13" s="18"/>
    </row>
    <row r="14" spans="1:44" x14ac:dyDescent="0.25">
      <c r="A14" s="18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18"/>
      <c r="AE14" s="22"/>
      <c r="AF14" s="22"/>
      <c r="AG14" s="22"/>
    </row>
    <row r="15" spans="1:44" ht="36" x14ac:dyDescent="0.55000000000000004">
      <c r="A15" s="18"/>
      <c r="B15" s="13" t="s">
        <v>3</v>
      </c>
      <c r="C15" s="39">
        <v>1000</v>
      </c>
      <c r="F15" s="12" t="s">
        <v>24</v>
      </c>
      <c r="G15" s="39">
        <v>55</v>
      </c>
      <c r="N15" s="40" t="s">
        <v>29</v>
      </c>
      <c r="AD15" s="18"/>
    </row>
    <row r="16" spans="1:44" x14ac:dyDescent="0.25">
      <c r="A16" s="18"/>
      <c r="AD16" s="18"/>
    </row>
    <row r="17" spans="1:44" x14ac:dyDescent="0.25">
      <c r="A17" s="18"/>
      <c r="Z17" t="s">
        <v>25</v>
      </c>
      <c r="AD17" s="18"/>
    </row>
    <row r="18" spans="1:44" x14ac:dyDescent="0.25">
      <c r="A18" s="18"/>
      <c r="AD18" s="18"/>
    </row>
    <row r="19" spans="1:44" x14ac:dyDescent="0.25">
      <c r="A19" s="18"/>
      <c r="B19" s="29" t="s">
        <v>1</v>
      </c>
      <c r="C19" s="22" t="s">
        <v>4</v>
      </c>
      <c r="D19" s="22" t="s">
        <v>5</v>
      </c>
      <c r="E19" s="22" t="s">
        <v>7</v>
      </c>
      <c r="F19" s="4" t="s">
        <v>13</v>
      </c>
      <c r="G19" t="s">
        <v>4</v>
      </c>
      <c r="H19" t="s">
        <v>5</v>
      </c>
      <c r="I19" t="s">
        <v>7</v>
      </c>
      <c r="J19" s="37" t="s">
        <v>31</v>
      </c>
      <c r="N19" s="30" t="s">
        <v>32</v>
      </c>
      <c r="O19" t="s">
        <v>4</v>
      </c>
      <c r="P19" t="s">
        <v>5</v>
      </c>
      <c r="Q19" t="s">
        <v>7</v>
      </c>
      <c r="R19" s="23" t="s">
        <v>12</v>
      </c>
      <c r="S19" t="s">
        <v>4</v>
      </c>
      <c r="T19" t="s">
        <v>5</v>
      </c>
      <c r="U19" t="s">
        <v>7</v>
      </c>
      <c r="V19" s="3" t="s">
        <v>14</v>
      </c>
      <c r="W19" t="s">
        <v>4</v>
      </c>
      <c r="X19" t="s">
        <v>5</v>
      </c>
      <c r="Y19" t="s">
        <v>7</v>
      </c>
      <c r="Z19" s="5" t="s">
        <v>11</v>
      </c>
      <c r="AA19" t="s">
        <v>4</v>
      </c>
      <c r="AB19" t="s">
        <v>5</v>
      </c>
      <c r="AC19" t="s">
        <v>7</v>
      </c>
      <c r="AD19" s="18"/>
      <c r="AL19" t="s">
        <v>19</v>
      </c>
      <c r="AM19" t="s">
        <v>18</v>
      </c>
      <c r="AN19" t="s">
        <v>17</v>
      </c>
      <c r="AO19" t="s">
        <v>20</v>
      </c>
      <c r="AP19" t="s">
        <v>21</v>
      </c>
      <c r="AQ19" t="s">
        <v>22</v>
      </c>
      <c r="AR19" t="s">
        <v>23</v>
      </c>
    </row>
    <row r="20" spans="1:44" x14ac:dyDescent="0.25">
      <c r="A20" s="18"/>
      <c r="B20" s="33">
        <v>25</v>
      </c>
      <c r="C20" s="34">
        <v>9.1</v>
      </c>
      <c r="D20" s="35">
        <f>2*(B20-B20*(C20/100))*((AI3*(AJ3/100)))-B20*AI3+(AI3*B20)*(C20/100)*(AL20*0.01)</f>
        <v>-2.5</v>
      </c>
      <c r="E20" s="19">
        <f t="shared" ref="E20:E27" si="24">D20/(AI3*B20)</f>
        <v>-1E-4</v>
      </c>
      <c r="F20" s="4">
        <v>0.5</v>
      </c>
      <c r="G20">
        <v>6</v>
      </c>
      <c r="H20">
        <f>2*(F20-F20*(G20/100))*((AI3*(AJ3/100)))-F20*AI3+(AI3*F20)*(G20/100)*(AM20*0.01)</f>
        <v>17</v>
      </c>
      <c r="I20" s="21">
        <f>H20/(AI3*F20)</f>
        <v>3.4000000000000002E-2</v>
      </c>
      <c r="J20" s="37">
        <v>1.5</v>
      </c>
      <c r="K20">
        <v>6.67</v>
      </c>
      <c r="L20">
        <f>2*(J20-J20*(K20/100))*((AI3*(AJ3/100)))-J20*AI3+(AI3*J20)*(K20/100)*(AN20*0.01)</f>
        <v>39.944999999999936</v>
      </c>
      <c r="M20" s="21">
        <f>L20/(AI3*J20)</f>
        <v>2.6629999999999959E-2</v>
      </c>
      <c r="N20" s="30">
        <v>1.05</v>
      </c>
      <c r="O20">
        <v>4.76</v>
      </c>
      <c r="P20">
        <f>2*(N20-N20*(O20/100))*((AI3*(AJ3/100)))-N20*AI3+(AI3*N20)*(O20/100)*(AO20*0.01)</f>
        <v>50.022000000000162</v>
      </c>
      <c r="Q20" s="21">
        <f>P20/(AI3*N20)</f>
        <v>4.7640000000000154E-2</v>
      </c>
      <c r="R20" s="23">
        <v>1.2</v>
      </c>
      <c r="S20">
        <v>16.670000000000002</v>
      </c>
      <c r="T20">
        <f>2*(R20-R20*(S20/100))*((AI3*(AJ3/100)))-R20*AI3+(AI3*R20)*(S20/100)*(AP20*0.01)</f>
        <v>-100.0440000000001</v>
      </c>
      <c r="U20" s="21">
        <f>T20/(AI3*R20)</f>
        <v>-8.3370000000000083E-2</v>
      </c>
      <c r="V20" s="3">
        <v>1</v>
      </c>
      <c r="W20">
        <v>9</v>
      </c>
      <c r="X20">
        <f>2*(V20-V20*(W20/100))*((AI3*(AJ3/100)))-V20*AI3+(AI3*V20)*(W20/100)*(AQ20*0.01)</f>
        <v>1</v>
      </c>
      <c r="Y20" s="21">
        <f>X20/(AI3*V20)</f>
        <v>1E-3</v>
      </c>
      <c r="Z20" s="5">
        <v>0.55000000000000004</v>
      </c>
      <c r="AA20">
        <v>9.09</v>
      </c>
      <c r="AB20">
        <f>2*(Z20-Z20*(AA20/100))*((AI3*(AJ3/100)))-Z20*AI3+(AI3*Z20)*(AA20/100)*(AR20*0.01)</f>
        <v>5.4999999999836291E-3</v>
      </c>
      <c r="AC20" s="21">
        <f>AB20/(AI3*Z20)</f>
        <v>9.9999999999702344E-6</v>
      </c>
      <c r="AD20" s="18"/>
      <c r="AL20">
        <f>C28</f>
        <v>0</v>
      </c>
      <c r="AM20">
        <f>G28</f>
        <v>0</v>
      </c>
      <c r="AN20">
        <f>K28</f>
        <v>0</v>
      </c>
      <c r="AO20">
        <f>O28</f>
        <v>0</v>
      </c>
      <c r="AP20">
        <f>S28</f>
        <v>0</v>
      </c>
      <c r="AQ20">
        <f>W28</f>
        <v>0</v>
      </c>
      <c r="AR20">
        <f>AA28</f>
        <v>0</v>
      </c>
    </row>
    <row r="21" spans="1:44" x14ac:dyDescent="0.25">
      <c r="A21" s="18"/>
      <c r="B21" s="33">
        <v>100</v>
      </c>
      <c r="C21" s="34">
        <v>7.4</v>
      </c>
      <c r="D21" s="35">
        <f t="shared" ref="D21:D27" si="25">2*(B21-B21*(C21/100))*((AI4*(AJ4/100)))-B21*AI4+(AI4*B21)*(C21/100)*(AL21*0.01)</f>
        <v>1860</v>
      </c>
      <c r="E21" s="19">
        <f t="shared" si="24"/>
        <v>1.8599999999999998E-2</v>
      </c>
      <c r="F21" s="4">
        <v>1</v>
      </c>
      <c r="G21">
        <v>6</v>
      </c>
      <c r="H21">
        <f t="shared" ref="H21:H27" si="26">2*(F21-F21*(G21/100))*((AI4*(AJ4/100)))-F21*AI4+(AI4*F21)*(G21/100)*(AM21*0.01)</f>
        <v>34</v>
      </c>
      <c r="I21" s="21">
        <f t="shared" ref="I21:I27" si="27">H21/(AI4*F21)</f>
        <v>3.4000000000000002E-2</v>
      </c>
      <c r="J21" s="37">
        <v>5</v>
      </c>
      <c r="K21">
        <v>4.8</v>
      </c>
      <c r="L21">
        <f t="shared" ref="L21:L27" si="28">2*(J21-J21*(K21/100))*((AI4*(AJ4/100)))-J21*AI4+(AI4*J21)*(K21/100)*(AN21*0.01)</f>
        <v>236</v>
      </c>
      <c r="M21" s="21">
        <f t="shared" ref="M21:M27" si="29">L21/(AI4*J21)</f>
        <v>4.7199999999999999E-2</v>
      </c>
      <c r="N21" s="30">
        <v>5.25</v>
      </c>
      <c r="O21">
        <v>4.76</v>
      </c>
      <c r="P21">
        <f t="shared" ref="P21:P27" si="30">2*(N21-N21*(O21/100))*((AI4*(AJ4/100)))-N21*AI4+(AI4*N21)*(O21/100)*(AO21*0.01)</f>
        <v>250.10999999999967</v>
      </c>
      <c r="Q21" s="21">
        <f t="shared" ref="Q21:Q27" si="31">P21/(AI4*N21)</f>
        <v>4.7639999999999939E-2</v>
      </c>
      <c r="R21" s="23">
        <v>3.3</v>
      </c>
      <c r="S21">
        <v>9.09</v>
      </c>
      <c r="T21">
        <f t="shared" ref="T21:T25" si="32">2*(R21-R21*(S21/100))*((AI4*(AJ4/100)))-R21*AI4+(AI4*R21)*(S21/100)*(AP21*0.01)</f>
        <v>3.2999999999901775E-2</v>
      </c>
      <c r="U21" s="21">
        <f t="shared" ref="U21:U25" si="33">T21/(AI4*R21)</f>
        <v>9.9999999999702344E-6</v>
      </c>
      <c r="V21" s="3">
        <v>2.5</v>
      </c>
      <c r="W21">
        <v>6</v>
      </c>
      <c r="X21">
        <f t="shared" ref="X21:X23" si="34">2*(V21-V21*(W21/100))*((AI4*(AJ4/100)))-V21*AI4+(AI4*V21)*(W21/100)*(AQ21*0.01)</f>
        <v>85</v>
      </c>
      <c r="Y21" s="21">
        <f t="shared" ref="Y21:Y23" si="35">X21/(AI4*V21)</f>
        <v>3.4000000000000002E-2</v>
      </c>
      <c r="Z21" s="5">
        <v>1.05</v>
      </c>
      <c r="AA21">
        <v>4.7699999999999996</v>
      </c>
      <c r="AB21">
        <f t="shared" ref="AB21:AB27" si="36">2*(Z21-Z21*(AA21/100))*((AI4*(AJ4/100)))-Z21*AI4+(AI4*Z21)*(AA21/100)*(AR21*0.01)</f>
        <v>49.906500000000051</v>
      </c>
      <c r="AC21" s="21">
        <f t="shared" ref="AC21:AC27" si="37">AB21/(AI4*Z21)</f>
        <v>4.7530000000000051E-2</v>
      </c>
      <c r="AD21" s="18"/>
      <c r="AL21">
        <f t="shared" ref="AL21:AR21" si="38">AL20</f>
        <v>0</v>
      </c>
      <c r="AM21">
        <f t="shared" si="38"/>
        <v>0</v>
      </c>
      <c r="AN21">
        <f t="shared" si="38"/>
        <v>0</v>
      </c>
      <c r="AO21">
        <f t="shared" si="38"/>
        <v>0</v>
      </c>
      <c r="AP21">
        <f t="shared" si="38"/>
        <v>0</v>
      </c>
      <c r="AQ21">
        <f t="shared" si="38"/>
        <v>0</v>
      </c>
      <c r="AR21">
        <f t="shared" si="38"/>
        <v>0</v>
      </c>
    </row>
    <row r="22" spans="1:44" x14ac:dyDescent="0.25">
      <c r="A22" s="18"/>
      <c r="B22" s="33">
        <v>300</v>
      </c>
      <c r="C22" s="34">
        <v>6.32</v>
      </c>
      <c r="D22" s="35">
        <f t="shared" si="25"/>
        <v>9144</v>
      </c>
      <c r="E22" s="19">
        <f t="shared" si="24"/>
        <v>3.048E-2</v>
      </c>
      <c r="F22" s="4">
        <v>2</v>
      </c>
      <c r="G22">
        <v>6</v>
      </c>
      <c r="H22">
        <f t="shared" si="26"/>
        <v>68</v>
      </c>
      <c r="I22" s="21">
        <f t="shared" si="27"/>
        <v>3.4000000000000002E-2</v>
      </c>
      <c r="J22" s="37">
        <v>10</v>
      </c>
      <c r="K22">
        <v>4.3</v>
      </c>
      <c r="L22">
        <f t="shared" si="28"/>
        <v>527</v>
      </c>
      <c r="M22" s="21">
        <f t="shared" si="29"/>
        <v>5.2699999999999997E-2</v>
      </c>
      <c r="N22" s="30">
        <v>10.5</v>
      </c>
      <c r="O22">
        <v>4.76</v>
      </c>
      <c r="P22">
        <f t="shared" si="30"/>
        <v>500.21999999999935</v>
      </c>
      <c r="Q22" s="21">
        <f t="shared" si="31"/>
        <v>4.7639999999999939E-2</v>
      </c>
      <c r="R22" s="23">
        <v>5.5</v>
      </c>
      <c r="S22">
        <v>9.09</v>
      </c>
      <c r="T22">
        <f t="shared" si="32"/>
        <v>5.5000000000291038E-2</v>
      </c>
      <c r="U22" s="21">
        <f t="shared" si="33"/>
        <v>1.0000000000052917E-5</v>
      </c>
      <c r="V22" s="3">
        <v>5</v>
      </c>
      <c r="W22">
        <v>5</v>
      </c>
      <c r="X22">
        <f t="shared" si="34"/>
        <v>225</v>
      </c>
      <c r="Y22" s="21">
        <f t="shared" si="35"/>
        <v>4.4999999999999998E-2</v>
      </c>
      <c r="Z22" s="5">
        <v>2.1</v>
      </c>
      <c r="AA22">
        <v>4.7699999999999996</v>
      </c>
      <c r="AB22">
        <f t="shared" si="36"/>
        <v>99.813000000000102</v>
      </c>
      <c r="AC22" s="21">
        <f t="shared" si="37"/>
        <v>4.7530000000000051E-2</v>
      </c>
      <c r="AD22" s="18"/>
      <c r="AL22">
        <f t="shared" ref="AL22:AL27" si="39">AL21</f>
        <v>0</v>
      </c>
      <c r="AM22">
        <f t="shared" ref="AM22:AM27" si="40">AM21</f>
        <v>0</v>
      </c>
      <c r="AN22">
        <f t="shared" ref="AN22:AN27" si="41">AN21</f>
        <v>0</v>
      </c>
      <c r="AO22">
        <f t="shared" ref="AO22:AO27" si="42">AO21</f>
        <v>0</v>
      </c>
      <c r="AP22">
        <f t="shared" ref="AP22:AP27" si="43">AP21</f>
        <v>0</v>
      </c>
      <c r="AQ22">
        <f t="shared" ref="AQ22:AQ27" si="44">AQ21</f>
        <v>0</v>
      </c>
      <c r="AR22">
        <f t="shared" ref="AR22:AR27" si="45">AR21</f>
        <v>0</v>
      </c>
    </row>
    <row r="23" spans="1:44" x14ac:dyDescent="0.25">
      <c r="A23" s="18"/>
      <c r="B23" s="33">
        <v>500</v>
      </c>
      <c r="C23" s="34">
        <v>6.1</v>
      </c>
      <c r="D23" s="35">
        <f t="shared" si="25"/>
        <v>16450</v>
      </c>
      <c r="E23" s="19">
        <f t="shared" si="24"/>
        <v>3.2899999999999999E-2</v>
      </c>
      <c r="F23" s="4">
        <v>5</v>
      </c>
      <c r="G23">
        <v>5.6</v>
      </c>
      <c r="H23">
        <f t="shared" si="26"/>
        <v>192</v>
      </c>
      <c r="I23" s="21">
        <f t="shared" si="27"/>
        <v>3.8399999999999997E-2</v>
      </c>
      <c r="J23" s="37">
        <v>15</v>
      </c>
      <c r="K23">
        <v>4.07</v>
      </c>
      <c r="L23">
        <f t="shared" si="28"/>
        <v>828.45000000000073</v>
      </c>
      <c r="M23" s="21">
        <f t="shared" si="29"/>
        <v>5.523000000000005E-2</v>
      </c>
      <c r="N23" s="30">
        <v>52.5</v>
      </c>
      <c r="O23">
        <v>4.76</v>
      </c>
      <c r="P23">
        <f t="shared" si="30"/>
        <v>2501.0999999999985</v>
      </c>
      <c r="Q23" s="21">
        <f t="shared" si="31"/>
        <v>4.7639999999999974E-2</v>
      </c>
      <c r="R23" s="23">
        <v>11</v>
      </c>
      <c r="S23">
        <v>9.09</v>
      </c>
      <c r="T23">
        <f t="shared" si="32"/>
        <v>0.11000000000058208</v>
      </c>
      <c r="U23" s="21">
        <f t="shared" si="33"/>
        <v>1.0000000000052917E-5</v>
      </c>
      <c r="V23" s="3">
        <v>10</v>
      </c>
      <c r="W23">
        <v>5</v>
      </c>
      <c r="X23">
        <f t="shared" si="34"/>
        <v>450</v>
      </c>
      <c r="Y23" s="21">
        <f t="shared" si="35"/>
        <v>4.4999999999999998E-2</v>
      </c>
      <c r="Z23" s="5">
        <v>5.25</v>
      </c>
      <c r="AA23">
        <v>4.7699999999999996</v>
      </c>
      <c r="AB23">
        <f t="shared" si="36"/>
        <v>249.53250000000025</v>
      </c>
      <c r="AC23" s="21">
        <f t="shared" si="37"/>
        <v>4.7530000000000051E-2</v>
      </c>
      <c r="AD23" s="18"/>
      <c r="AL23">
        <f t="shared" si="39"/>
        <v>0</v>
      </c>
      <c r="AM23">
        <f t="shared" si="40"/>
        <v>0</v>
      </c>
      <c r="AN23">
        <f t="shared" si="41"/>
        <v>0</v>
      </c>
      <c r="AO23">
        <f t="shared" si="42"/>
        <v>0</v>
      </c>
      <c r="AP23">
        <f t="shared" si="43"/>
        <v>0</v>
      </c>
      <c r="AQ23">
        <f t="shared" si="44"/>
        <v>0</v>
      </c>
      <c r="AR23">
        <f t="shared" si="45"/>
        <v>0</v>
      </c>
    </row>
    <row r="24" spans="1:44" x14ac:dyDescent="0.25">
      <c r="A24" s="18"/>
      <c r="B24" s="33">
        <v>1000</v>
      </c>
      <c r="C24" s="34">
        <v>5.66</v>
      </c>
      <c r="D24" s="35">
        <f t="shared" si="25"/>
        <v>37740</v>
      </c>
      <c r="E24" s="19">
        <f t="shared" si="24"/>
        <v>3.7740000000000003E-2</v>
      </c>
      <c r="F24" s="4">
        <v>10</v>
      </c>
      <c r="G24">
        <v>5.4</v>
      </c>
      <c r="H24">
        <f t="shared" si="26"/>
        <v>406.00000000000182</v>
      </c>
      <c r="I24" s="21">
        <f t="shared" si="27"/>
        <v>4.0600000000000185E-2</v>
      </c>
      <c r="J24" s="37">
        <v>20</v>
      </c>
      <c r="K24">
        <v>4.25</v>
      </c>
      <c r="L24">
        <f t="shared" si="28"/>
        <v>1065</v>
      </c>
      <c r="M24" s="21">
        <f t="shared" si="29"/>
        <v>5.3249999999999999E-2</v>
      </c>
      <c r="N24" s="30">
        <v>105</v>
      </c>
      <c r="O24">
        <v>4.76</v>
      </c>
      <c r="P24">
        <f t="shared" si="30"/>
        <v>5002.1999999999971</v>
      </c>
      <c r="Q24" s="21">
        <f t="shared" si="31"/>
        <v>4.7639999999999974E-2</v>
      </c>
      <c r="R24" s="23">
        <v>21.5</v>
      </c>
      <c r="S24">
        <v>6.98</v>
      </c>
      <c r="T24">
        <f t="shared" si="32"/>
        <v>499.2300000000032</v>
      </c>
      <c r="U24" s="21">
        <f t="shared" si="33"/>
        <v>2.322000000000015E-2</v>
      </c>
      <c r="V24" s="3"/>
      <c r="Z24" s="5">
        <v>10.5</v>
      </c>
      <c r="AA24">
        <v>4.76</v>
      </c>
      <c r="AB24">
        <f t="shared" si="36"/>
        <v>500.21999999999935</v>
      </c>
      <c r="AC24" s="21">
        <f t="shared" si="37"/>
        <v>4.7639999999999939E-2</v>
      </c>
      <c r="AD24" s="18"/>
      <c r="AL24">
        <f t="shared" si="39"/>
        <v>0</v>
      </c>
      <c r="AM24">
        <f t="shared" si="40"/>
        <v>0</v>
      </c>
      <c r="AN24">
        <f t="shared" si="41"/>
        <v>0</v>
      </c>
      <c r="AO24">
        <f t="shared" si="42"/>
        <v>0</v>
      </c>
      <c r="AP24">
        <f t="shared" si="43"/>
        <v>0</v>
      </c>
      <c r="AQ24">
        <f t="shared" si="44"/>
        <v>0</v>
      </c>
      <c r="AR24">
        <f t="shared" si="45"/>
        <v>0</v>
      </c>
    </row>
    <row r="25" spans="1:44" x14ac:dyDescent="0.25">
      <c r="A25" s="18"/>
      <c r="B25" s="33">
        <v>2000</v>
      </c>
      <c r="C25" s="34">
        <v>5.21</v>
      </c>
      <c r="D25" s="35">
        <f t="shared" si="25"/>
        <v>85380</v>
      </c>
      <c r="E25" s="19">
        <f t="shared" si="24"/>
        <v>4.2689999999999999E-2</v>
      </c>
      <c r="F25" s="4">
        <v>20</v>
      </c>
      <c r="G25">
        <v>5.2</v>
      </c>
      <c r="H25">
        <f t="shared" si="26"/>
        <v>856</v>
      </c>
      <c r="I25" s="21">
        <f t="shared" si="27"/>
        <v>4.2799999999999998E-2</v>
      </c>
      <c r="J25" s="37">
        <v>30</v>
      </c>
      <c r="K25">
        <v>4.07</v>
      </c>
      <c r="L25">
        <f t="shared" si="28"/>
        <v>1656.9000000000015</v>
      </c>
      <c r="M25" s="21">
        <f t="shared" si="29"/>
        <v>5.523000000000005E-2</v>
      </c>
      <c r="N25" s="30">
        <v>210</v>
      </c>
      <c r="O25">
        <v>4.76</v>
      </c>
      <c r="P25">
        <f>2*(N25-N25*(O25/100))*((AI8*(AJ8/100)))-N25*AI8+(AI8*N25)*(O25/100)*(AO25*0.01)</f>
        <v>10004.399999999994</v>
      </c>
      <c r="Q25" s="21">
        <f t="shared" si="31"/>
        <v>4.7639999999999974E-2</v>
      </c>
      <c r="R25" s="23">
        <v>53.75</v>
      </c>
      <c r="S25">
        <v>6.98</v>
      </c>
      <c r="T25">
        <f t="shared" si="32"/>
        <v>1248.0749999999971</v>
      </c>
      <c r="U25" s="21">
        <f t="shared" si="33"/>
        <v>2.3219999999999946E-2</v>
      </c>
      <c r="V25" s="3"/>
      <c r="Z25" s="5">
        <v>21</v>
      </c>
      <c r="AA25">
        <v>4.76</v>
      </c>
      <c r="AB25">
        <f t="shared" si="36"/>
        <v>1000.4399999999987</v>
      </c>
      <c r="AC25" s="21">
        <f t="shared" si="37"/>
        <v>4.7639999999999939E-2</v>
      </c>
      <c r="AD25" s="18"/>
      <c r="AL25">
        <f t="shared" si="39"/>
        <v>0</v>
      </c>
      <c r="AM25">
        <f t="shared" si="40"/>
        <v>0</v>
      </c>
      <c r="AN25">
        <f t="shared" si="41"/>
        <v>0</v>
      </c>
      <c r="AO25">
        <f t="shared" si="42"/>
        <v>0</v>
      </c>
      <c r="AP25">
        <f t="shared" si="43"/>
        <v>0</v>
      </c>
      <c r="AQ25">
        <f t="shared" si="44"/>
        <v>0</v>
      </c>
      <c r="AR25">
        <f t="shared" si="45"/>
        <v>0</v>
      </c>
    </row>
    <row r="26" spans="1:44" x14ac:dyDescent="0.25">
      <c r="A26" s="18"/>
      <c r="B26" s="33">
        <v>4000</v>
      </c>
      <c r="C26" s="34">
        <v>4.76</v>
      </c>
      <c r="D26" s="35">
        <f t="shared" si="25"/>
        <v>190560</v>
      </c>
      <c r="E26" s="19">
        <f t="shared" si="24"/>
        <v>4.7640000000000002E-2</v>
      </c>
      <c r="F26" s="4">
        <v>50</v>
      </c>
      <c r="G26">
        <v>5</v>
      </c>
      <c r="H26">
        <f t="shared" si="26"/>
        <v>2250</v>
      </c>
      <c r="I26" s="21">
        <f t="shared" si="27"/>
        <v>4.4999999999999998E-2</v>
      </c>
      <c r="J26" s="37">
        <v>60</v>
      </c>
      <c r="K26">
        <v>3.88</v>
      </c>
      <c r="L26">
        <f t="shared" si="28"/>
        <v>3439.1999999999971</v>
      </c>
      <c r="M26" s="21">
        <f t="shared" si="29"/>
        <v>5.7319999999999954E-2</v>
      </c>
      <c r="N26" s="30"/>
      <c r="Q26" s="21"/>
      <c r="R26" s="23"/>
      <c r="V26" s="3"/>
      <c r="Z26" s="5">
        <v>52.5</v>
      </c>
      <c r="AA26">
        <v>4.76</v>
      </c>
      <c r="AB26">
        <f t="shared" si="36"/>
        <v>2501.0999999999985</v>
      </c>
      <c r="AC26" s="21">
        <f t="shared" si="37"/>
        <v>4.7639999999999974E-2</v>
      </c>
      <c r="AD26" s="18"/>
      <c r="AL26">
        <f t="shared" si="39"/>
        <v>0</v>
      </c>
      <c r="AM26">
        <f t="shared" si="40"/>
        <v>0</v>
      </c>
      <c r="AN26">
        <f t="shared" si="41"/>
        <v>0</v>
      </c>
      <c r="AO26">
        <f t="shared" si="42"/>
        <v>0</v>
      </c>
      <c r="AP26">
        <f t="shared" si="43"/>
        <v>0</v>
      </c>
      <c r="AQ26">
        <f t="shared" si="44"/>
        <v>0</v>
      </c>
      <c r="AR26">
        <f t="shared" si="45"/>
        <v>0</v>
      </c>
    </row>
    <row r="27" spans="1:44" x14ac:dyDescent="0.25">
      <c r="A27" s="18"/>
      <c r="B27" s="33">
        <v>7500</v>
      </c>
      <c r="C27" s="34">
        <v>3.85</v>
      </c>
      <c r="D27" s="35">
        <f t="shared" si="25"/>
        <v>432375</v>
      </c>
      <c r="E27" s="19">
        <f t="shared" si="24"/>
        <v>5.765E-2</v>
      </c>
      <c r="F27" s="4">
        <v>100</v>
      </c>
      <c r="G27">
        <v>5</v>
      </c>
      <c r="H27">
        <f t="shared" si="26"/>
        <v>4500</v>
      </c>
      <c r="I27" s="21">
        <f t="shared" si="27"/>
        <v>4.4999999999999998E-2</v>
      </c>
      <c r="J27" s="37">
        <v>100</v>
      </c>
      <c r="K27">
        <v>3.68</v>
      </c>
      <c r="L27">
        <f t="shared" si="28"/>
        <v>5951.9999999999854</v>
      </c>
      <c r="M27" s="21">
        <f t="shared" si="29"/>
        <v>5.9519999999999858E-2</v>
      </c>
      <c r="N27" s="30"/>
      <c r="Q27" s="21"/>
      <c r="R27" s="23"/>
      <c r="V27" s="3"/>
      <c r="Z27" s="5">
        <v>105</v>
      </c>
      <c r="AA27">
        <v>4.76</v>
      </c>
      <c r="AB27">
        <f t="shared" si="36"/>
        <v>5002.1999999999971</v>
      </c>
      <c r="AC27" s="21">
        <f t="shared" si="37"/>
        <v>4.7639999999999974E-2</v>
      </c>
      <c r="AD27" s="18"/>
      <c r="AL27">
        <f t="shared" si="39"/>
        <v>0</v>
      </c>
      <c r="AM27">
        <f t="shared" si="40"/>
        <v>0</v>
      </c>
      <c r="AN27">
        <f t="shared" si="41"/>
        <v>0</v>
      </c>
      <c r="AO27">
        <f t="shared" si="42"/>
        <v>0</v>
      </c>
      <c r="AP27">
        <f t="shared" si="43"/>
        <v>0</v>
      </c>
      <c r="AQ27">
        <f t="shared" si="44"/>
        <v>0</v>
      </c>
      <c r="AR27">
        <f t="shared" si="45"/>
        <v>0</v>
      </c>
    </row>
    <row r="28" spans="1:44" x14ac:dyDescent="0.25">
      <c r="A28" s="18"/>
      <c r="B28" t="s">
        <v>16</v>
      </c>
      <c r="C28" s="38"/>
      <c r="F28" t="s">
        <v>16</v>
      </c>
      <c r="G28" s="38"/>
      <c r="J28" t="s">
        <v>16</v>
      </c>
      <c r="K28" s="38"/>
      <c r="N28" t="s">
        <v>16</v>
      </c>
      <c r="O28" s="38"/>
      <c r="R28" t="s">
        <v>16</v>
      </c>
      <c r="S28" s="38"/>
      <c r="V28" t="s">
        <v>16</v>
      </c>
      <c r="W28" s="38"/>
      <c r="Z28" t="s">
        <v>16</v>
      </c>
      <c r="AA28" s="38"/>
      <c r="AD28" s="18"/>
    </row>
    <row r="29" spans="1:44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Hyper</vt:lpstr>
      <vt:lpstr>Turbo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2017-02-14T19:56:14Z</dcterms:modified>
</cp:coreProperties>
</file>