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kerSodom" sheetId="2" r:id="rId1"/>
  </sheets>
  <calcPr calcId="152511"/>
</workbook>
</file>

<file path=xl/calcChain.xml><?xml version="1.0" encoding="utf-8"?>
<calcChain xmlns="http://schemas.openxmlformats.org/spreadsheetml/2006/main">
  <c r="D3" i="2" l="1"/>
  <c r="E3" i="2" s="1"/>
  <c r="T3" i="2"/>
  <c r="U3" i="2" s="1"/>
  <c r="AI3" i="2"/>
  <c r="AI4" i="2" s="1"/>
  <c r="AJ3" i="2"/>
  <c r="L3" i="2" s="1"/>
  <c r="M3" i="2" s="1"/>
  <c r="AL3" i="2"/>
  <c r="AL4" i="2" s="1"/>
  <c r="AM3" i="2"/>
  <c r="AN3" i="2"/>
  <c r="AN4" i="2" s="1"/>
  <c r="AO3" i="2"/>
  <c r="AP3" i="2"/>
  <c r="AP4" i="2" s="1"/>
  <c r="AQ3" i="2"/>
  <c r="AR3" i="2"/>
  <c r="AR4" i="2" s="1"/>
  <c r="AJ4" i="2"/>
  <c r="AJ5" i="2" s="1"/>
  <c r="AM4" i="2"/>
  <c r="AM5" i="2" s="1"/>
  <c r="AM6" i="2" s="1"/>
  <c r="AM7" i="2" s="1"/>
  <c r="AM8" i="2" s="1"/>
  <c r="AM9" i="2" s="1"/>
  <c r="AM10" i="2" s="1"/>
  <c r="AO4" i="2"/>
  <c r="AO5" i="2" s="1"/>
  <c r="AQ4" i="2"/>
  <c r="AQ5" i="2" s="1"/>
  <c r="AQ6" i="2" s="1"/>
  <c r="AQ7" i="2" s="1"/>
  <c r="AQ8" i="2" s="1"/>
  <c r="AQ9" i="2" s="1"/>
  <c r="AQ10" i="2" s="1"/>
  <c r="AI5" i="2"/>
  <c r="AI6" i="2" s="1"/>
  <c r="AL5" i="2"/>
  <c r="AL6" i="2" s="1"/>
  <c r="AN5" i="2"/>
  <c r="AN6" i="2" s="1"/>
  <c r="AN7" i="2" s="1"/>
  <c r="AN8" i="2" s="1"/>
  <c r="AN9" i="2" s="1"/>
  <c r="AN10" i="2" s="1"/>
  <c r="AP5" i="2"/>
  <c r="AP6" i="2" s="1"/>
  <c r="AR5" i="2"/>
  <c r="AR6" i="2" s="1"/>
  <c r="AR7" i="2" s="1"/>
  <c r="AR8" i="2" s="1"/>
  <c r="AR9" i="2" s="1"/>
  <c r="AR10" i="2" s="1"/>
  <c r="AJ6" i="2"/>
  <c r="AJ7" i="2" s="1"/>
  <c r="AJ8" i="2" s="1"/>
  <c r="AJ9" i="2" s="1"/>
  <c r="AJ10" i="2" s="1"/>
  <c r="AO6" i="2"/>
  <c r="AO7" i="2" s="1"/>
  <c r="AO8" i="2" s="1"/>
  <c r="AO9" i="2" s="1"/>
  <c r="AO10" i="2" s="1"/>
  <c r="AL7" i="2"/>
  <c r="AL8" i="2" s="1"/>
  <c r="AL9" i="2" s="1"/>
  <c r="AL10" i="2" s="1"/>
  <c r="AP7" i="2"/>
  <c r="AP8" i="2" s="1"/>
  <c r="AP9" i="2" s="1"/>
  <c r="AP10" i="2" s="1"/>
  <c r="AL20" i="2"/>
  <c r="D20" i="2" s="1"/>
  <c r="E20" i="2" s="1"/>
  <c r="AM20" i="2"/>
  <c r="H20" i="2" s="1"/>
  <c r="I20" i="2" s="1"/>
  <c r="AN20" i="2"/>
  <c r="L20" i="2" s="1"/>
  <c r="M20" i="2" s="1"/>
  <c r="AO20" i="2"/>
  <c r="P20" i="2" s="1"/>
  <c r="Q20" i="2" s="1"/>
  <c r="AP20" i="2"/>
  <c r="T20" i="2" s="1"/>
  <c r="U20" i="2" s="1"/>
  <c r="AQ20" i="2"/>
  <c r="X20" i="2" s="1"/>
  <c r="Y20" i="2" s="1"/>
  <c r="AR20" i="2"/>
  <c r="AB20" i="2" s="1"/>
  <c r="AC20" i="2" s="1"/>
  <c r="AL21" i="2"/>
  <c r="AL22" i="2" s="1"/>
  <c r="AN21" i="2"/>
  <c r="AN22" i="2" s="1"/>
  <c r="AN23" i="2" s="1"/>
  <c r="AP21" i="2"/>
  <c r="AP22" i="2" s="1"/>
  <c r="AR21" i="2"/>
  <c r="AR22" i="2" s="1"/>
  <c r="AR23" i="2" s="1"/>
  <c r="AL23" i="2"/>
  <c r="AL24" i="2" s="1"/>
  <c r="AL25" i="2" s="1"/>
  <c r="AL26" i="2" s="1"/>
  <c r="AL27" i="2" s="1"/>
  <c r="AP23" i="2"/>
  <c r="AP24" i="2" s="1"/>
  <c r="AP25" i="2" s="1"/>
  <c r="AP26" i="2" s="1"/>
  <c r="AP27" i="2" s="1"/>
  <c r="AB3" i="2" l="1"/>
  <c r="AC3" i="2" s="1"/>
  <c r="AR24" i="2"/>
  <c r="AR25" i="2" s="1"/>
  <c r="AR26" i="2" s="1"/>
  <c r="AR27" i="2" s="1"/>
  <c r="AB23" i="2"/>
  <c r="AC23" i="2" s="1"/>
  <c r="AN24" i="2"/>
  <c r="AN25" i="2" s="1"/>
  <c r="AN26" i="2" s="1"/>
  <c r="AN27" i="2" s="1"/>
  <c r="L23" i="2"/>
  <c r="M23" i="2" s="1"/>
  <c r="T23" i="2"/>
  <c r="U23" i="2" s="1"/>
  <c r="D23" i="2"/>
  <c r="E23" i="2" s="1"/>
  <c r="AB21" i="2"/>
  <c r="AC21" i="2" s="1"/>
  <c r="T21" i="2"/>
  <c r="U21" i="2" s="1"/>
  <c r="L21" i="2"/>
  <c r="M21" i="2" s="1"/>
  <c r="D21" i="2"/>
  <c r="E21" i="2" s="1"/>
  <c r="D6" i="2"/>
  <c r="E6" i="2" s="1"/>
  <c r="H6" i="2"/>
  <c r="I6" i="2" s="1"/>
  <c r="L6" i="2"/>
  <c r="M6" i="2" s="1"/>
  <c r="P6" i="2"/>
  <c r="Q6" i="2" s="1"/>
  <c r="T6" i="2"/>
  <c r="U6" i="2" s="1"/>
  <c r="X6" i="2"/>
  <c r="Y6" i="2" s="1"/>
  <c r="AB6" i="2"/>
  <c r="AC6" i="2" s="1"/>
  <c r="X5" i="2"/>
  <c r="Y5" i="2" s="1"/>
  <c r="P5" i="2"/>
  <c r="Q5" i="2" s="1"/>
  <c r="H5" i="2"/>
  <c r="I5" i="2" s="1"/>
  <c r="AB22" i="2"/>
  <c r="AC22" i="2" s="1"/>
  <c r="T22" i="2"/>
  <c r="U22" i="2" s="1"/>
  <c r="L22" i="2"/>
  <c r="M22" i="2" s="1"/>
  <c r="D22" i="2"/>
  <c r="E22" i="2" s="1"/>
  <c r="AQ21" i="2"/>
  <c r="AO21" i="2"/>
  <c r="AM21" i="2"/>
  <c r="AI7" i="2"/>
  <c r="AB5" i="2"/>
  <c r="AC5" i="2" s="1"/>
  <c r="T5" i="2"/>
  <c r="U5" i="2" s="1"/>
  <c r="L5" i="2"/>
  <c r="M5" i="2" s="1"/>
  <c r="D5" i="2"/>
  <c r="E5" i="2" s="1"/>
  <c r="D4" i="2"/>
  <c r="E4" i="2" s="1"/>
  <c r="H4" i="2"/>
  <c r="I4" i="2" s="1"/>
  <c r="L4" i="2"/>
  <c r="M4" i="2" s="1"/>
  <c r="P4" i="2"/>
  <c r="Q4" i="2" s="1"/>
  <c r="T4" i="2"/>
  <c r="U4" i="2" s="1"/>
  <c r="X4" i="2"/>
  <c r="Y4" i="2" s="1"/>
  <c r="AB4" i="2"/>
  <c r="AC4" i="2" s="1"/>
  <c r="X3" i="2"/>
  <c r="Y3" i="2" s="1"/>
  <c r="P3" i="2"/>
  <c r="Q3" i="2" s="1"/>
  <c r="H3" i="2"/>
  <c r="I3" i="2" s="1"/>
  <c r="AI8" i="2" l="1"/>
  <c r="H7" i="2"/>
  <c r="I7" i="2" s="1"/>
  <c r="P7" i="2"/>
  <c r="Q7" i="2" s="1"/>
  <c r="X7" i="2"/>
  <c r="Y7" i="2" s="1"/>
  <c r="D24" i="2"/>
  <c r="E24" i="2" s="1"/>
  <c r="L24" i="2"/>
  <c r="M24" i="2" s="1"/>
  <c r="T24" i="2"/>
  <c r="U24" i="2" s="1"/>
  <c r="AB24" i="2"/>
  <c r="AC24" i="2" s="1"/>
  <c r="D7" i="2"/>
  <c r="E7" i="2" s="1"/>
  <c r="L7" i="2"/>
  <c r="M7" i="2" s="1"/>
  <c r="T7" i="2"/>
  <c r="U7" i="2" s="1"/>
  <c r="AB7" i="2"/>
  <c r="AC7" i="2" s="1"/>
  <c r="P21" i="2"/>
  <c r="Q21" i="2" s="1"/>
  <c r="AO22" i="2"/>
  <c r="H21" i="2"/>
  <c r="I21" i="2" s="1"/>
  <c r="AM22" i="2"/>
  <c r="X21" i="2"/>
  <c r="Y21" i="2" s="1"/>
  <c r="AQ22" i="2"/>
  <c r="AQ23" i="2" l="1"/>
  <c r="X22" i="2"/>
  <c r="Y22" i="2" s="1"/>
  <c r="AM23" i="2"/>
  <c r="H22" i="2"/>
  <c r="I22" i="2" s="1"/>
  <c r="AO23" i="2"/>
  <c r="P22" i="2"/>
  <c r="Q22" i="2" s="1"/>
  <c r="D8" i="2"/>
  <c r="E8" i="2" s="1"/>
  <c r="H8" i="2"/>
  <c r="I8" i="2" s="1"/>
  <c r="L8" i="2"/>
  <c r="M8" i="2" s="1"/>
  <c r="P8" i="2"/>
  <c r="Q8" i="2" s="1"/>
  <c r="T8" i="2"/>
  <c r="U8" i="2" s="1"/>
  <c r="X8" i="2"/>
  <c r="Y8" i="2" s="1"/>
  <c r="AB8" i="2"/>
  <c r="AC8" i="2" s="1"/>
  <c r="AI9" i="2"/>
  <c r="D25" i="2"/>
  <c r="E25" i="2" s="1"/>
  <c r="L25" i="2"/>
  <c r="M25" i="2" s="1"/>
  <c r="T25" i="2"/>
  <c r="U25" i="2" s="1"/>
  <c r="AB25" i="2"/>
  <c r="AC25" i="2" s="1"/>
  <c r="P23" i="2" l="1"/>
  <c r="Q23" i="2" s="1"/>
  <c r="AO24" i="2"/>
  <c r="AM24" i="2"/>
  <c r="H23" i="2"/>
  <c r="I23" i="2" s="1"/>
  <c r="AQ24" i="2"/>
  <c r="X23" i="2"/>
  <c r="Y23" i="2" s="1"/>
  <c r="AI10" i="2"/>
  <c r="D9" i="2"/>
  <c r="E9" i="2" s="1"/>
  <c r="L9" i="2"/>
  <c r="M9" i="2" s="1"/>
  <c r="T9" i="2"/>
  <c r="U9" i="2" s="1"/>
  <c r="AB9" i="2"/>
  <c r="AC9" i="2" s="1"/>
  <c r="D26" i="2"/>
  <c r="E26" i="2" s="1"/>
  <c r="L26" i="2"/>
  <c r="M26" i="2" s="1"/>
  <c r="T26" i="2"/>
  <c r="U26" i="2" s="1"/>
  <c r="AB26" i="2"/>
  <c r="AC26" i="2" s="1"/>
  <c r="H9" i="2"/>
  <c r="I9" i="2" s="1"/>
  <c r="P9" i="2"/>
  <c r="Q9" i="2" s="1"/>
  <c r="X9" i="2"/>
  <c r="Y9" i="2" s="1"/>
  <c r="D10" i="2" l="1"/>
  <c r="E10" i="2" s="1"/>
  <c r="H10" i="2"/>
  <c r="I10" i="2" s="1"/>
  <c r="L10" i="2"/>
  <c r="M10" i="2" s="1"/>
  <c r="T10" i="2"/>
  <c r="U10" i="2" s="1"/>
  <c r="X10" i="2"/>
  <c r="Y10" i="2" s="1"/>
  <c r="AB10" i="2"/>
  <c r="AC10" i="2" s="1"/>
  <c r="D27" i="2"/>
  <c r="E27" i="2" s="1"/>
  <c r="L27" i="2"/>
  <c r="M27" i="2" s="1"/>
  <c r="T27" i="2"/>
  <c r="U27" i="2" s="1"/>
  <c r="AQ25" i="2"/>
  <c r="X24" i="2"/>
  <c r="Y24" i="2" s="1"/>
  <c r="AM25" i="2"/>
  <c r="H24" i="2"/>
  <c r="I24" i="2" s="1"/>
  <c r="AO25" i="2"/>
  <c r="P24" i="2"/>
  <c r="Q24" i="2" s="1"/>
  <c r="AO26" i="2" l="1"/>
  <c r="P25" i="2"/>
  <c r="Q25" i="2" s="1"/>
  <c r="AM26" i="2"/>
  <c r="H25" i="2"/>
  <c r="I25" i="2" s="1"/>
  <c r="AQ26" i="2"/>
  <c r="X25" i="2"/>
  <c r="Y25" i="2" s="1"/>
  <c r="AQ27" i="2" l="1"/>
  <c r="X27" i="2" s="1"/>
  <c r="Y27" i="2" s="1"/>
  <c r="X26" i="2"/>
  <c r="Y26" i="2" s="1"/>
  <c r="AM27" i="2"/>
  <c r="H27" i="2" s="1"/>
  <c r="I27" i="2" s="1"/>
  <c r="H26" i="2"/>
  <c r="I26" i="2" s="1"/>
  <c r="AO27" i="2"/>
  <c r="P27" i="2" s="1"/>
  <c r="Q27" i="2" s="1"/>
  <c r="P26" i="2"/>
  <c r="Q26" i="2" s="1"/>
</calcChain>
</file>

<file path=xl/sharedStrings.xml><?xml version="1.0" encoding="utf-8"?>
<sst xmlns="http://schemas.openxmlformats.org/spreadsheetml/2006/main" count="92" uniqueCount="29">
  <si>
    <t>Китай</t>
  </si>
  <si>
    <t>Турбо</t>
  </si>
  <si>
    <t>Гипер</t>
  </si>
  <si>
    <t xml:space="preserve"> RB%</t>
  </si>
  <si>
    <t>RB7</t>
  </si>
  <si>
    <t>RB6</t>
  </si>
  <si>
    <t>RB5</t>
  </si>
  <si>
    <t>RB4</t>
  </si>
  <si>
    <t>RB3</t>
  </si>
  <si>
    <t>RB2</t>
  </si>
  <si>
    <t>RB1</t>
  </si>
  <si>
    <t>ROI</t>
  </si>
  <si>
    <t>Profit</t>
  </si>
  <si>
    <t>Rake</t>
  </si>
  <si>
    <t>Unibet</t>
  </si>
  <si>
    <t>MPN</t>
  </si>
  <si>
    <t>Winning</t>
  </si>
  <si>
    <t>PokerStar</t>
  </si>
  <si>
    <t>DOM</t>
  </si>
  <si>
    <t>Стало в турбо</t>
  </si>
  <si>
    <t>Было в турбо</t>
  </si>
  <si>
    <t>0.5-100 turbo</t>
  </si>
  <si>
    <t>0.5-3 hyper</t>
  </si>
  <si>
    <t xml:space="preserve"> HUSNG</t>
  </si>
  <si>
    <t>ITM%</t>
  </si>
  <si>
    <t>AMOUNT</t>
  </si>
  <si>
    <t>iPoker</t>
  </si>
  <si>
    <t>Стало в гиперах</t>
  </si>
  <si>
    <t>Было в гиперах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</si>
</sst>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4"/>
      <color theme="6" tint="-0.499984740745262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0" fontId="1" fillId="2" borderId="0" xfId="0" applyFont="1" applyFill="1"/>
    <xf numFmtId="0" fontId="0" fillId="4" borderId="0" xfId="0" applyFill="1"/>
    <xf numFmtId="0" fontId="0" fillId="5" borderId="0" xfId="0" applyNumberFormat="1" applyFill="1"/>
    <xf numFmtId="10" fontId="0" fillId="0" borderId="0" xfId="0" applyNumberFormat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10" fontId="0" fillId="12" borderId="0" xfId="0" applyNumberFormat="1" applyFill="1"/>
    <xf numFmtId="0" fontId="0" fillId="13" borderId="0" xfId="0" applyNumberFormat="1" applyFill="1"/>
    <xf numFmtId="0" fontId="0" fillId="14" borderId="0" xfId="0" applyNumberFormat="1" applyFill="1"/>
    <xf numFmtId="0" fontId="0" fillId="15" borderId="0" xfId="0" applyNumberFormat="1" applyFill="1"/>
    <xf numFmtId="0" fontId="0" fillId="0" borderId="0" xfId="0" applyFill="1"/>
    <xf numFmtId="0" fontId="0" fillId="15" borderId="0" xfId="0" applyFill="1"/>
    <xf numFmtId="0" fontId="2" fillId="4" borderId="0" xfId="0" applyFont="1" applyFill="1"/>
    <xf numFmtId="0" fontId="3" fillId="4" borderId="0" xfId="0" applyFont="1" applyFill="1"/>
    <xf numFmtId="0" fontId="4" fillId="0" borderId="0" xfId="0" applyFont="1"/>
    <xf numFmtId="0" fontId="0" fillId="5" borderId="0" xfId="0" applyFill="1"/>
    <xf numFmtId="0" fontId="0" fillId="16" borderId="0" xfId="0" applyFill="1"/>
    <xf numFmtId="0" fontId="0" fillId="17" borderId="0" xfId="0" applyFill="1"/>
    <xf numFmtId="0" fontId="0" fillId="18" borderId="0" xfId="0" applyNumberFormat="1" applyFill="1"/>
    <xf numFmtId="0" fontId="0" fillId="19" borderId="0" xfId="0" applyNumberFormat="1" applyFill="1"/>
    <xf numFmtId="0" fontId="0" fillId="9" borderId="0" xfId="0" applyNumberFormat="1" applyFill="1"/>
    <xf numFmtId="0" fontId="0" fillId="20" borderId="0" xfId="0" applyNumberFormat="1" applyFill="1"/>
    <xf numFmtId="0" fontId="0" fillId="21" borderId="0" xfId="0" applyNumberFormat="1" applyFill="1"/>
    <xf numFmtId="0" fontId="0" fillId="8" borderId="0" xfId="0" applyNumberFormat="1" applyFill="1"/>
    <xf numFmtId="0" fontId="0" fillId="22" borderId="0" xfId="0" applyFill="1"/>
    <xf numFmtId="0" fontId="0" fillId="18" borderId="0" xfId="0" applyFill="1"/>
    <xf numFmtId="0" fontId="0" fillId="19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2" fontId="0" fillId="26" borderId="0" xfId="0" applyNumberFormat="1" applyFill="1"/>
    <xf numFmtId="10" fontId="0" fillId="27" borderId="0" xfId="0" applyNumberFormat="1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2" fontId="0" fillId="2" borderId="0" xfId="0" applyNumberFormat="1" applyFill="1"/>
    <xf numFmtId="0" fontId="0" fillId="3" borderId="0" xfId="0" applyFill="1"/>
    <xf numFmtId="0" fontId="0" fillId="26" borderId="0" xfId="0" applyFill="1"/>
    <xf numFmtId="2" fontId="0" fillId="0" borderId="0" xfId="0" applyNumberFormat="1"/>
    <xf numFmtId="2" fontId="0" fillId="8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57578</xdr:colOff>
      <xdr:row>14</xdr:row>
      <xdr:rowOff>11880</xdr:rowOff>
    </xdr:from>
    <xdr:ext cx="518982" cy="476129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978" y="2678880"/>
          <a:ext cx="518982" cy="4761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5"/>
  <sheetViews>
    <sheetView showRowColHeaders="0" tabSelected="1" zoomScaleNormal="100" workbookViewId="0"/>
  </sheetViews>
  <sheetFormatPr defaultRowHeight="15" x14ac:dyDescent="0.25"/>
  <cols>
    <col min="1" max="1" width="3.7109375" customWidth="1"/>
    <col min="3" max="3" width="9.85546875" bestFit="1" customWidth="1"/>
    <col min="4" max="4" width="9.5703125" bestFit="1" customWidth="1"/>
    <col min="26" max="26" width="8.85546875" customWidth="1"/>
    <col min="30" max="30" width="4.7109375" customWidth="1"/>
    <col min="34" max="34" width="5.140625" customWidth="1"/>
  </cols>
  <sheetData>
    <row r="1" spans="1:44" ht="18.75" x14ac:dyDescent="0.3">
      <c r="A1" s="5"/>
      <c r="B1" s="21" t="s">
        <v>28</v>
      </c>
      <c r="C1" s="5"/>
      <c r="D1" s="5"/>
      <c r="E1" s="5"/>
      <c r="F1" s="20" t="s">
        <v>27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18"/>
      <c r="AF1" s="18"/>
      <c r="AG1" s="18"/>
      <c r="AH1" s="18"/>
    </row>
    <row r="2" spans="1:44" x14ac:dyDescent="0.25">
      <c r="A2" s="5"/>
      <c r="B2" s="8" t="s">
        <v>18</v>
      </c>
      <c r="C2" t="s">
        <v>13</v>
      </c>
      <c r="D2" t="s">
        <v>12</v>
      </c>
      <c r="E2" t="s">
        <v>11</v>
      </c>
      <c r="F2" s="42" t="s">
        <v>18</v>
      </c>
      <c r="G2" t="s">
        <v>13</v>
      </c>
      <c r="H2" t="s">
        <v>12</v>
      </c>
      <c r="I2" t="s">
        <v>11</v>
      </c>
      <c r="J2" s="9" t="s">
        <v>17</v>
      </c>
      <c r="K2" t="s">
        <v>13</v>
      </c>
      <c r="L2" t="s">
        <v>12</v>
      </c>
      <c r="M2" t="s">
        <v>11</v>
      </c>
      <c r="N2" s="13" t="s">
        <v>16</v>
      </c>
      <c r="O2" t="s">
        <v>13</v>
      </c>
      <c r="P2" t="s">
        <v>12</v>
      </c>
      <c r="Q2" t="s">
        <v>11</v>
      </c>
      <c r="R2" s="34" t="s">
        <v>15</v>
      </c>
      <c r="S2" t="s">
        <v>13</v>
      </c>
      <c r="T2" t="s">
        <v>12</v>
      </c>
      <c r="U2" t="s">
        <v>11</v>
      </c>
      <c r="V2" s="47">
        <v>888</v>
      </c>
      <c r="W2" s="46" t="s">
        <v>13</v>
      </c>
      <c r="X2" s="46" t="s">
        <v>12</v>
      </c>
      <c r="Y2" t="s">
        <v>11</v>
      </c>
      <c r="Z2" s="11" t="s">
        <v>26</v>
      </c>
      <c r="AA2" t="s">
        <v>13</v>
      </c>
      <c r="AB2" t="s">
        <v>12</v>
      </c>
      <c r="AC2" s="18" t="s">
        <v>11</v>
      </c>
      <c r="AD2" s="5"/>
      <c r="AE2" s="18"/>
      <c r="AF2" s="18"/>
      <c r="AG2" s="18"/>
      <c r="AH2" s="18"/>
      <c r="AL2" t="s">
        <v>10</v>
      </c>
      <c r="AM2" t="s">
        <v>9</v>
      </c>
      <c r="AN2" t="s">
        <v>8</v>
      </c>
      <c r="AO2" t="s">
        <v>7</v>
      </c>
      <c r="AP2" t="s">
        <v>6</v>
      </c>
      <c r="AQ2" t="s">
        <v>5</v>
      </c>
      <c r="AR2" t="s">
        <v>4</v>
      </c>
    </row>
    <row r="3" spans="1:44" x14ac:dyDescent="0.25">
      <c r="A3" s="5"/>
      <c r="B3" s="8">
        <v>25</v>
      </c>
      <c r="C3" s="44">
        <v>1.96</v>
      </c>
      <c r="D3" s="43">
        <f>2*(B3-B3*(C3/100))*((AI3*(AJ3/100)))-B3*AI3+(AI3*B3)*(C3/100)*(AL3*0.01)</f>
        <v>2549.2000000000007</v>
      </c>
      <c r="E3" s="14">
        <f>D3/(AI3*B3)</f>
        <v>0.10196800000000003</v>
      </c>
      <c r="F3" s="42">
        <v>25</v>
      </c>
      <c r="G3" s="41">
        <v>7.84</v>
      </c>
      <c r="H3" s="40">
        <f>2*(F3-F3*(G3/100))*((AI3*(AJ3/100)))-F3*AI3+(AI3*F3)*(G3/100)*(AM3*0.01)</f>
        <v>804.79999999999927</v>
      </c>
      <c r="I3" s="39">
        <f>H3/(AI3*F3)</f>
        <v>3.2191999999999971E-2</v>
      </c>
      <c r="J3" s="9">
        <v>1.5</v>
      </c>
      <c r="K3" s="45">
        <v>4</v>
      </c>
      <c r="L3" s="37">
        <f>2*(J3-J3*(K3/100))*((AI3*(AJ3/100)))-J3*AI3+(AI3*J3)*(K3/100)*(AN3*0.01)</f>
        <v>112.79999999999995</v>
      </c>
      <c r="M3" s="14">
        <f>L3/(AI3*J3)</f>
        <v>7.5199999999999975E-2</v>
      </c>
      <c r="N3" s="13">
        <v>2.5</v>
      </c>
      <c r="O3" s="36">
        <v>4</v>
      </c>
      <c r="P3" s="35">
        <f>2*(N3-N3*(O3/100))*((AI3*(AJ3/100)))-N3*AI3+(AI3*N3)*(O3/100)*(AO3*0.01)</f>
        <v>188</v>
      </c>
      <c r="Q3" s="14">
        <f>P3/(AI3*N3)</f>
        <v>7.5200000000000003E-2</v>
      </c>
      <c r="R3" s="34">
        <v>0.5</v>
      </c>
      <c r="S3" s="33">
        <v>5.66</v>
      </c>
      <c r="T3" s="32">
        <f>2*(R3-R3*(S3/100))*((AI3*(AJ3/100)))-R3*AI3+(AI3*R3)*(S3/100)*(AP3*0.01)</f>
        <v>36.793999999999976</v>
      </c>
      <c r="U3" s="14">
        <f>T3/(AI3*R3)</f>
        <v>7.3587999999999945E-2</v>
      </c>
      <c r="V3" s="31">
        <v>0.4</v>
      </c>
      <c r="W3" s="30">
        <v>7.5</v>
      </c>
      <c r="X3" s="29">
        <f>2*(V3-V3*(W3/100))*((AI3*(AJ3/100)))-V3*AI3+(AI3*V3)*(W3/100)*(AQ3*0.01)</f>
        <v>14.399999999999977</v>
      </c>
      <c r="Y3" s="14">
        <f>X3/(AI3*V3)</f>
        <v>3.5999999999999942E-2</v>
      </c>
      <c r="Z3" s="28">
        <v>0.5</v>
      </c>
      <c r="AA3" s="27">
        <v>8</v>
      </c>
      <c r="AB3" s="26">
        <f>2*(Z3-Z3*(AA3/100))*((AI3*(AJ3/100)))-Z3*AI3+(AI3*Z3)*(AA3/100)*(AR3*0.01)</f>
        <v>15.200000000000045</v>
      </c>
      <c r="AC3" s="14">
        <f>AB3/(AI3*Z3)</f>
        <v>3.040000000000009E-2</v>
      </c>
      <c r="AD3" s="5"/>
      <c r="AE3" s="18"/>
      <c r="AF3" s="18"/>
      <c r="AG3" s="18"/>
      <c r="AH3" s="18"/>
      <c r="AI3">
        <f>C15</f>
        <v>1000</v>
      </c>
      <c r="AJ3">
        <f>G15</f>
        <v>56</v>
      </c>
      <c r="AL3">
        <f>C11</f>
        <v>20</v>
      </c>
      <c r="AM3">
        <f>G11</f>
        <v>0</v>
      </c>
      <c r="AN3">
        <f>K11</f>
        <v>0</v>
      </c>
      <c r="AO3">
        <f>O11</f>
        <v>0</v>
      </c>
      <c r="AP3">
        <f>S11</f>
        <v>30</v>
      </c>
      <c r="AQ3">
        <f>W11</f>
        <v>0</v>
      </c>
      <c r="AR3">
        <f>AA11</f>
        <v>0</v>
      </c>
    </row>
    <row r="4" spans="1:44" x14ac:dyDescent="0.25">
      <c r="A4" s="5"/>
      <c r="B4" s="8">
        <v>100</v>
      </c>
      <c r="C4" s="44">
        <v>1.96</v>
      </c>
      <c r="D4" s="43">
        <f>2*(B4-B4*(C4/100))*((AI4*(AJ4/100)))-B4*AI4+(AI4*B4)*(C4/100)*(AL4*0.01)</f>
        <v>10196.800000000003</v>
      </c>
      <c r="E4" s="14">
        <f>D4/(AI4*B4)</f>
        <v>0.10196800000000003</v>
      </c>
      <c r="F4" s="42">
        <v>100</v>
      </c>
      <c r="G4" s="41">
        <v>6.98</v>
      </c>
      <c r="H4" s="40">
        <f>2*(F4-F4*(G4/100))*((AI4*(AJ4/100)))-F4*AI4+(AI4*F4)*(G4/100)*(AM4*0.01)</f>
        <v>4182.3999999999942</v>
      </c>
      <c r="I4" s="39">
        <f>H4/(AI4*F4)</f>
        <v>4.1823999999999945E-2</v>
      </c>
      <c r="J4" s="9">
        <v>3.5</v>
      </c>
      <c r="K4" s="45">
        <v>2.86</v>
      </c>
      <c r="L4" s="37">
        <f>2*(J4-J4*(K4/100))*((AI4*(AJ4/100)))-J4*AI4+(AI4*J4)*(K4/100)*(AN4*0.01)</f>
        <v>307.88800000000037</v>
      </c>
      <c r="M4" s="14">
        <f>L4/(AI4*J4)</f>
        <v>8.7968000000000102E-2</v>
      </c>
      <c r="N4" s="13">
        <v>6.18</v>
      </c>
      <c r="O4" s="36">
        <v>2.9</v>
      </c>
      <c r="P4" s="35">
        <f>2*(N4-N4*(O4/100))*((AI4*(AJ4/100)))-N4*AI4+(AI4*N4)*(O4/100)*(AO4*0.01)</f>
        <v>540.8735999999999</v>
      </c>
      <c r="Q4" s="14">
        <f>P4/(AI4*N4)</f>
        <v>8.7519999999999987E-2</v>
      </c>
      <c r="R4" s="34">
        <v>1</v>
      </c>
      <c r="S4" s="33">
        <v>3.84</v>
      </c>
      <c r="T4" s="32">
        <f>2*(R4-R4*(S4/100))*((AI4*(AJ4/100)))-R4*AI4+(AI4*R4)*(S4/100)*(AP4*0.01)</f>
        <v>88.511999999999958</v>
      </c>
      <c r="U4" s="14">
        <f>T4/(AI4*R4)</f>
        <v>8.8511999999999952E-2</v>
      </c>
      <c r="V4" s="31">
        <v>1</v>
      </c>
      <c r="W4" s="30">
        <v>8</v>
      </c>
      <c r="X4" s="29">
        <f>2*(V4-V4*(W4/100))*((AI4*(AJ4/100)))-V4*AI4+(AI4*V4)*(W4/100)*(AQ4*0.01)</f>
        <v>30.400000000000091</v>
      </c>
      <c r="Y4" s="14">
        <f>X4/(AI4*V4)</f>
        <v>3.040000000000009E-2</v>
      </c>
      <c r="Z4" s="28">
        <v>1</v>
      </c>
      <c r="AA4" s="27">
        <v>6</v>
      </c>
      <c r="AB4" s="26">
        <f>2*(Z4-Z4*(AA4/100))*((AI4*(AJ4/100)))-Z4*AI4+(AI4*Z4)*(AA4/100)*(AR4*0.01)</f>
        <v>52.799999999999955</v>
      </c>
      <c r="AC4" s="14">
        <f>AB4/(AI4*Z4)</f>
        <v>5.2799999999999951E-2</v>
      </c>
      <c r="AD4" s="5"/>
      <c r="AE4" s="18"/>
      <c r="AF4" s="18"/>
      <c r="AG4" s="18"/>
      <c r="AH4" s="18"/>
      <c r="AI4">
        <f>AI3</f>
        <v>1000</v>
      </c>
      <c r="AJ4">
        <f>AJ3</f>
        <v>56</v>
      </c>
      <c r="AL4">
        <f>AL3</f>
        <v>20</v>
      </c>
      <c r="AM4">
        <f>AM3</f>
        <v>0</v>
      </c>
      <c r="AN4">
        <f>AN3</f>
        <v>0</v>
      </c>
      <c r="AO4">
        <f>AO3</f>
        <v>0</v>
      </c>
      <c r="AP4">
        <f>AP3</f>
        <v>30</v>
      </c>
      <c r="AQ4">
        <f>AQ3</f>
        <v>0</v>
      </c>
      <c r="AR4">
        <f>AR3</f>
        <v>0</v>
      </c>
    </row>
    <row r="5" spans="1:44" x14ac:dyDescent="0.25">
      <c r="A5" s="5"/>
      <c r="B5" s="8">
        <v>300</v>
      </c>
      <c r="C5" s="44">
        <v>1.96</v>
      </c>
      <c r="D5" s="43">
        <f>2*(B5-B5*(C5/100))*((AI5*(AJ5/100)))-B5*AI5+(AI5*B5)*(C5/100)*(AL5*0.01)</f>
        <v>30590.400000000023</v>
      </c>
      <c r="E5" s="14">
        <f>D5/(AI5*B5)</f>
        <v>0.10196800000000007</v>
      </c>
      <c r="F5" s="42">
        <v>300</v>
      </c>
      <c r="G5" s="41">
        <v>5.66</v>
      </c>
      <c r="H5" s="40">
        <f>2*(F5-F5*(G5/100))*((AI5*(AJ5/100)))-F5*AI5+(AI5*F5)*(G5/100)*(AM5*0.01)</f>
        <v>16982.399999999965</v>
      </c>
      <c r="I5" s="39">
        <f>H5/(AI5*F5)</f>
        <v>5.6607999999999881E-2</v>
      </c>
      <c r="J5" s="9">
        <v>7</v>
      </c>
      <c r="K5" s="45">
        <v>2.14</v>
      </c>
      <c r="L5" s="37">
        <f>2*(J5-J5*(K5/100))*((AI5*(AJ5/100)))-J5*AI5+(AI5*J5)*(K5/100)*(AN5*0.01)</f>
        <v>672.22400000000016</v>
      </c>
      <c r="M5" s="14">
        <f>L5/(AI5*J5)</f>
        <v>9.603200000000002E-2</v>
      </c>
      <c r="N5" s="13">
        <v>12.25</v>
      </c>
      <c r="O5" s="36">
        <v>2.04</v>
      </c>
      <c r="P5" s="35">
        <f>2*(N5-N5*(O5/100))*((AI5*(AJ5/100)))-N5*AI5+(AI5*N5)*(O5/100)*(AO5*0.01)</f>
        <v>1190.1119999999992</v>
      </c>
      <c r="Q5" s="14">
        <f>P5/(AI5*N5)</f>
        <v>9.7151999999999933E-2</v>
      </c>
      <c r="R5" s="34">
        <v>3</v>
      </c>
      <c r="S5" s="33">
        <v>3.84</v>
      </c>
      <c r="T5" s="32">
        <f>2*(R5-R5*(S5/100))*((AI5*(AJ5/100)))-R5*AI5+(AI5*R5)*(S5/100)*(AP5*0.01)</f>
        <v>265.53599999999966</v>
      </c>
      <c r="U5" s="14">
        <f>T5/(AI5*R5)</f>
        <v>8.8511999999999882E-2</v>
      </c>
      <c r="V5" s="31">
        <v>3</v>
      </c>
      <c r="W5" s="30">
        <v>6.67</v>
      </c>
      <c r="X5" s="29">
        <f>2*(V5-V5*(W5/100))*((AI5*(AJ5/100)))-V5*AI5+(AI5*V5)*(W5/100)*(AQ5*0.01)</f>
        <v>135.88799999999992</v>
      </c>
      <c r="Y5" s="14">
        <f>X5/(AI5*V5)</f>
        <v>4.5295999999999975E-2</v>
      </c>
      <c r="Z5" s="28">
        <v>2</v>
      </c>
      <c r="AA5" s="27">
        <v>5</v>
      </c>
      <c r="AB5" s="26">
        <f>2*(Z5-Z5*(AA5/100))*((AI5*(AJ5/100)))-Z5*AI5+(AI5*Z5)*(AA5/100)*(AR5*0.01)</f>
        <v>128</v>
      </c>
      <c r="AC5" s="14">
        <f>AB5/(AI5*Z5)</f>
        <v>6.4000000000000001E-2</v>
      </c>
      <c r="AD5" s="5"/>
      <c r="AE5" s="18"/>
      <c r="AF5" s="18"/>
      <c r="AG5" s="18"/>
      <c r="AH5" s="18"/>
      <c r="AI5">
        <f>AI4</f>
        <v>1000</v>
      </c>
      <c r="AJ5">
        <f>AJ4</f>
        <v>56</v>
      </c>
      <c r="AL5">
        <f>AL4</f>
        <v>20</v>
      </c>
      <c r="AM5">
        <f>AM4</f>
        <v>0</v>
      </c>
      <c r="AN5">
        <f>AN4</f>
        <v>0</v>
      </c>
      <c r="AO5">
        <f>AO4</f>
        <v>0</v>
      </c>
      <c r="AP5">
        <f>AP4</f>
        <v>30</v>
      </c>
      <c r="AQ5">
        <f>AQ4</f>
        <v>0</v>
      </c>
      <c r="AR5">
        <f>AR4</f>
        <v>0</v>
      </c>
    </row>
    <row r="6" spans="1:44" x14ac:dyDescent="0.25">
      <c r="A6" s="5"/>
      <c r="B6" s="8">
        <v>500</v>
      </c>
      <c r="C6" s="44">
        <v>1.96</v>
      </c>
      <c r="D6" s="43">
        <f>2*(B6-B6*(C6/100))*((AI6*(AJ6/100)))-B6*AI6+(AI6*B6)*(C6/100)*(AL6*0.01)</f>
        <v>50984</v>
      </c>
      <c r="E6" s="14">
        <f>D6/(AI6*B6)</f>
        <v>0.101968</v>
      </c>
      <c r="F6" s="42">
        <v>500</v>
      </c>
      <c r="G6" s="41">
        <v>5.44</v>
      </c>
      <c r="H6" s="40">
        <f>2*(F6-F6*(G6/100))*((AI6*(AJ6/100)))-F6*AI6+(AI6*F6)*(G6/100)*(AM6*0.01)</f>
        <v>29536</v>
      </c>
      <c r="I6" s="39">
        <f>H6/(AI6*F6)</f>
        <v>5.9072E-2</v>
      </c>
      <c r="J6" s="9">
        <v>15</v>
      </c>
      <c r="K6" s="45">
        <v>2.11</v>
      </c>
      <c r="L6" s="37">
        <f>2*(J6-J6*(K6/100))*((AI6*(AJ6/100)))-J6*AI6+(AI6*J6)*(K6/100)*(AN6*0.01)</f>
        <v>1445.5200000000004</v>
      </c>
      <c r="M6" s="14">
        <f>L6/(AI6*J6)</f>
        <v>9.6368000000000023E-2</v>
      </c>
      <c r="N6" s="13">
        <v>24.5</v>
      </c>
      <c r="O6" s="36">
        <v>2.04</v>
      </c>
      <c r="P6" s="35">
        <f>2*(N6-N6*(O6/100))*((AI6*(AJ6/100)))-N6*AI6+(AI6*N6)*(O6/100)*(AO6*0.01)</f>
        <v>2380.2239999999983</v>
      </c>
      <c r="Q6" s="14">
        <f>P6/(AI6*N6)</f>
        <v>9.7151999999999933E-2</v>
      </c>
      <c r="R6" s="34">
        <v>5</v>
      </c>
      <c r="S6" s="33">
        <v>3.84</v>
      </c>
      <c r="T6" s="32">
        <f>2*(R6-R6*(S6/100))*((AI6*(AJ6/100)))-R6*AI6+(AI6*R6)*(S6/100)*(AP6*0.01)</f>
        <v>442.56</v>
      </c>
      <c r="U6" s="14">
        <f>T6/(AI6*R6)</f>
        <v>8.8512000000000007E-2</v>
      </c>
      <c r="V6" s="31">
        <v>5</v>
      </c>
      <c r="W6" s="30">
        <v>6.2</v>
      </c>
      <c r="X6" s="29">
        <f>2*(V6-V6*(W6/100))*((AI6*(AJ6/100)))-V6*AI6+(AI6*V6)*(W6/100)*(AQ6*0.01)</f>
        <v>252.80000000000018</v>
      </c>
      <c r="Y6" s="14">
        <f>X6/(AI6*V6)</f>
        <v>5.0560000000000035E-2</v>
      </c>
      <c r="Z6" s="28">
        <v>5</v>
      </c>
      <c r="AA6" s="27">
        <v>4</v>
      </c>
      <c r="AB6" s="26">
        <f>2*(Z6-Z6*(AA6/100))*((AI6*(AJ6/100)))-Z6*AI6+(AI6*Z6)*(AA6/100)*(AR6*0.01)</f>
        <v>376</v>
      </c>
      <c r="AC6" s="14">
        <f>AB6/(AI6*Z6)</f>
        <v>7.5200000000000003E-2</v>
      </c>
      <c r="AD6" s="5"/>
      <c r="AE6" s="18"/>
      <c r="AF6" s="18"/>
      <c r="AG6" s="18"/>
      <c r="AH6" s="18"/>
      <c r="AI6">
        <f>AI5</f>
        <v>1000</v>
      </c>
      <c r="AJ6">
        <f>AJ5</f>
        <v>56</v>
      </c>
      <c r="AL6">
        <f>AL5</f>
        <v>20</v>
      </c>
      <c r="AM6">
        <f>AM5</f>
        <v>0</v>
      </c>
      <c r="AN6">
        <f>AN5</f>
        <v>0</v>
      </c>
      <c r="AO6">
        <f>AO5</f>
        <v>0</v>
      </c>
      <c r="AP6">
        <f>AP5</f>
        <v>30</v>
      </c>
      <c r="AQ6">
        <f>AQ5</f>
        <v>0</v>
      </c>
      <c r="AR6">
        <f>AR5</f>
        <v>0</v>
      </c>
    </row>
    <row r="7" spans="1:44" x14ac:dyDescent="0.25">
      <c r="A7" s="5"/>
      <c r="B7" s="8">
        <v>1000</v>
      </c>
      <c r="C7" s="44">
        <v>1.96</v>
      </c>
      <c r="D7" s="43">
        <f>2*(B7-B7*(C7/100))*((AI7*(AJ7/100)))-B7*AI7+(AI7*B7)*(C7/100)*(AL7*0.01)</f>
        <v>101968</v>
      </c>
      <c r="E7" s="14">
        <f>D7/(AI7*B7)</f>
        <v>0.101968</v>
      </c>
      <c r="F7" s="42">
        <v>1000</v>
      </c>
      <c r="G7" s="41">
        <v>5.21</v>
      </c>
      <c r="H7" s="40">
        <f>2*(F7-F7*(G7/100))*((AI7*(AJ7/100)))-F7*AI7+(AI7*F7)*(G7/100)*(AM7*0.01)</f>
        <v>61648</v>
      </c>
      <c r="I7" s="39">
        <f>H7/(AI7*F7)</f>
        <v>6.1648000000000001E-2</v>
      </c>
      <c r="J7" s="9">
        <v>30</v>
      </c>
      <c r="K7" s="45">
        <v>2.1</v>
      </c>
      <c r="L7" s="37">
        <f>2*(J7-J7*(K7/100))*((AI7*(AJ7/100)))-J7*AI7+(AI7*J7)*(K7/100)*(AN7*0.01)</f>
        <v>2894.4000000000015</v>
      </c>
      <c r="M7" s="14">
        <f>L7/(AI7*J7)</f>
        <v>9.6480000000000052E-2</v>
      </c>
      <c r="N7" s="13">
        <v>36.75</v>
      </c>
      <c r="O7" s="36">
        <v>2.04</v>
      </c>
      <c r="P7" s="35">
        <f>2*(N7-N7*(O7/100))*((AI7*(AJ7/100)))-N7*AI7+(AI7*N7)*(O7/100)*(AO7*0.01)</f>
        <v>3570.336000000003</v>
      </c>
      <c r="Q7" s="14">
        <f>P7/(AI7*N7)</f>
        <v>9.7152000000000086E-2</v>
      </c>
      <c r="R7" s="34">
        <v>10</v>
      </c>
      <c r="S7" s="33">
        <v>3.84</v>
      </c>
      <c r="T7" s="32">
        <f>2*(R7-R7*(S7/100))*((AI7*(AJ7/100)))-R7*AI7+(AI7*R7)*(S7/100)*(AP7*0.01)</f>
        <v>885.12</v>
      </c>
      <c r="U7" s="14">
        <f>T7/(AI7*R7)</f>
        <v>8.8512000000000007E-2</v>
      </c>
      <c r="V7" s="31">
        <v>10</v>
      </c>
      <c r="W7" s="30">
        <v>4</v>
      </c>
      <c r="X7" s="29">
        <f>2*(V7-V7*(W7/100))*((AI7*(AJ7/100)))-V7*AI7+(AI7*V7)*(W7/100)*(AQ7*0.01)</f>
        <v>752</v>
      </c>
      <c r="Y7" s="14">
        <f>X7/(AI7*V7)</f>
        <v>7.5200000000000003E-2</v>
      </c>
      <c r="Z7" s="28">
        <v>10</v>
      </c>
      <c r="AA7" s="27">
        <v>4</v>
      </c>
      <c r="AB7" s="26">
        <f>2*(Z7-Z7*(AA7/100))*((AI7*(AJ7/100)))-Z7*AI7+(AI7*Z7)*(AA7/100)*(AR7*0.01)</f>
        <v>752</v>
      </c>
      <c r="AC7" s="14">
        <f>AB7/(AI7*Z7)</f>
        <v>7.5200000000000003E-2</v>
      </c>
      <c r="AD7" s="5"/>
      <c r="AE7" s="18"/>
      <c r="AF7" s="18"/>
      <c r="AG7" s="18"/>
      <c r="AH7" s="18"/>
      <c r="AI7">
        <f>AI6</f>
        <v>1000</v>
      </c>
      <c r="AJ7">
        <f>AJ6</f>
        <v>56</v>
      </c>
      <c r="AL7">
        <f>AL6</f>
        <v>20</v>
      </c>
      <c r="AM7">
        <f>AM6</f>
        <v>0</v>
      </c>
      <c r="AN7">
        <f>AN6</f>
        <v>0</v>
      </c>
      <c r="AO7">
        <f>AO6</f>
        <v>0</v>
      </c>
      <c r="AP7">
        <f>AP6</f>
        <v>30</v>
      </c>
      <c r="AQ7">
        <f>AQ6</f>
        <v>0</v>
      </c>
      <c r="AR7">
        <f>AR6</f>
        <v>0</v>
      </c>
    </row>
    <row r="8" spans="1:44" x14ac:dyDescent="0.25">
      <c r="A8" s="5"/>
      <c r="B8" s="8">
        <v>2000</v>
      </c>
      <c r="C8" s="44">
        <v>1.96</v>
      </c>
      <c r="D8" s="43">
        <f>2*(B8-B8*(C8/100))*((AI8*(AJ8/100)))-B8*AI8+(AI8*B8)*(C8/100)*(AL8*0.01)</f>
        <v>203936</v>
      </c>
      <c r="E8" s="14">
        <f>D8/(AI8*B8)</f>
        <v>0.101968</v>
      </c>
      <c r="F8" s="42">
        <v>2000</v>
      </c>
      <c r="G8" s="41">
        <v>4.76</v>
      </c>
      <c r="H8" s="40">
        <f>2*(F8-F8*(G8/100))*((AI8*(AJ8/100)))-F8*AI8+(AI8*F8)*(G8/100)*(AM8*0.01)</f>
        <v>133376</v>
      </c>
      <c r="I8" s="39">
        <f>H8/(AI8*F8)</f>
        <v>6.6687999999999997E-2</v>
      </c>
      <c r="J8" s="9">
        <v>60</v>
      </c>
      <c r="K8" s="38">
        <v>2.1</v>
      </c>
      <c r="L8" s="37">
        <f>2*(J8-J8*(K8/100))*((AI8*(AJ8/100)))-J8*AI8+(AI8*J8)*(K8/100)*(AN8*0.01)</f>
        <v>5788.8000000000029</v>
      </c>
      <c r="M8" s="14">
        <f>L8/(AI8*J8)</f>
        <v>9.6480000000000052E-2</v>
      </c>
      <c r="N8" s="13">
        <v>61.25</v>
      </c>
      <c r="O8" s="36">
        <v>2.04</v>
      </c>
      <c r="P8" s="35">
        <f>2*(N8-N8*(O8/100))*((AI8*(AJ8/100)))-N8*AI8+(AI8*N8)*(O8/100)*(AO8*0.01)</f>
        <v>5950.5599999999977</v>
      </c>
      <c r="Q8" s="14">
        <f>P8/(AI8*N8)</f>
        <v>9.7151999999999961E-2</v>
      </c>
      <c r="R8" s="34">
        <v>20</v>
      </c>
      <c r="S8" s="33">
        <v>3.84</v>
      </c>
      <c r="T8" s="32">
        <f>2*(R8-R8*(S8/100))*((AI8*(AJ8/100)))-R8*AI8+(AI8*R8)*(S8/100)*(AP8*0.01)</f>
        <v>1770.24</v>
      </c>
      <c r="U8" s="14">
        <f>T8/(AI8*R8)</f>
        <v>8.8512000000000007E-2</v>
      </c>
      <c r="V8" s="31">
        <v>20</v>
      </c>
      <c r="W8" s="30">
        <v>3.9</v>
      </c>
      <c r="X8" s="29">
        <f>2*(V8-V8*(W8/100))*((AI8*(AJ8/100)))-V8*AI8+(AI8*V8)*(W8/100)*(AQ8*0.01)</f>
        <v>1526.3999999999978</v>
      </c>
      <c r="Y8" s="14">
        <f>X8/(AI8*V8)</f>
        <v>7.6319999999999888E-2</v>
      </c>
      <c r="Z8" s="28">
        <v>20</v>
      </c>
      <c r="AA8" s="27">
        <v>4</v>
      </c>
      <c r="AB8" s="26">
        <f>2*(Z8-Z8*(AA8/100))*((AI8*(AJ8/100)))-Z8*AI8+(AI8*Z8)*(AA8/100)*(AR8*0.01)</f>
        <v>1504</v>
      </c>
      <c r="AC8" s="14">
        <f>AB8/(AI8*Z8)</f>
        <v>7.5200000000000003E-2</v>
      </c>
      <c r="AD8" s="5"/>
      <c r="AE8" s="18"/>
      <c r="AF8" s="18"/>
      <c r="AG8" s="18"/>
      <c r="AH8" s="18"/>
      <c r="AI8">
        <f>AI7</f>
        <v>1000</v>
      </c>
      <c r="AJ8">
        <f>AJ7</f>
        <v>56</v>
      </c>
      <c r="AL8">
        <f>AL7</f>
        <v>20</v>
      </c>
      <c r="AM8">
        <f>AM7</f>
        <v>0</v>
      </c>
      <c r="AN8">
        <f>AN7</f>
        <v>0</v>
      </c>
      <c r="AO8">
        <f>AO7</f>
        <v>0</v>
      </c>
      <c r="AP8">
        <f>AP7</f>
        <v>30</v>
      </c>
      <c r="AQ8">
        <f>AQ7</f>
        <v>0</v>
      </c>
      <c r="AR8">
        <f>AR7</f>
        <v>0</v>
      </c>
    </row>
    <row r="9" spans="1:44" x14ac:dyDescent="0.25">
      <c r="A9" s="5"/>
      <c r="B9" s="8">
        <v>4000</v>
      </c>
      <c r="C9" s="44">
        <v>1.96</v>
      </c>
      <c r="D9" s="43">
        <f>2*(B9-B9*(C9/100))*((AI9*(AJ9/100)))-B9*AI9+(AI9*B9)*(C9/100)*(AL9*0.01)</f>
        <v>407872</v>
      </c>
      <c r="E9" s="14">
        <f>D9/(AI9*B9)</f>
        <v>0.101968</v>
      </c>
      <c r="F9" s="42">
        <v>4000</v>
      </c>
      <c r="G9" s="41">
        <v>3.85</v>
      </c>
      <c r="H9" s="40">
        <f>2*(F9-F9*(G9/100))*((AI9*(AJ9/100)))-F9*AI9+(AI9*F9)*(G9/100)*(AM9*0.01)</f>
        <v>307520</v>
      </c>
      <c r="I9" s="39">
        <f>H9/(AI9*F9)</f>
        <v>7.6880000000000004E-2</v>
      </c>
      <c r="J9" s="9">
        <v>100</v>
      </c>
      <c r="K9" s="38">
        <v>1.88</v>
      </c>
      <c r="L9" s="37">
        <f>2*(J9-J9*(K9/100))*((AI9*(AJ9/100)))-J9*AI9+(AI9*J9)*(K9/100)*(AN9*0.01)</f>
        <v>9894.4000000000087</v>
      </c>
      <c r="M9" s="14">
        <f>L9/(AI9*J9)</f>
        <v>9.8944000000000087E-2</v>
      </c>
      <c r="N9" s="13">
        <v>122.25</v>
      </c>
      <c r="O9" s="36">
        <v>1.84</v>
      </c>
      <c r="P9" s="35">
        <f>2*(N9-N9*(O9/100))*((AI9*(AJ9/100)))-N9*AI9+(AI9*N9)*(O9/100)*(AO9*0.01)</f>
        <v>12150.67200000002</v>
      </c>
      <c r="Q9" s="14">
        <f>P9/(AI9*N9)</f>
        <v>9.9392000000000161E-2</v>
      </c>
      <c r="R9" s="34">
        <v>50</v>
      </c>
      <c r="S9" s="33">
        <v>3.84</v>
      </c>
      <c r="T9" s="32">
        <f>2*(R9-R9*(S9/100))*((AI9*(AJ9/100)))-R9*AI9+(AI9*R9)*(S9/100)*(AP9*0.01)</f>
        <v>4425.5999999999985</v>
      </c>
      <c r="U9" s="14">
        <f>T9/(AI9*R9)</f>
        <v>8.8511999999999966E-2</v>
      </c>
      <c r="V9" s="31">
        <v>50</v>
      </c>
      <c r="W9" s="30">
        <v>3.8</v>
      </c>
      <c r="X9" s="29">
        <f>2*(V9-V9*(W9/100))*((AI9*(AJ9/100)))-V9*AI9+(AI9*V9)*(W9/100)*(AQ9*0.01)</f>
        <v>3872</v>
      </c>
      <c r="Y9" s="14">
        <f>X9/(AI9*V9)</f>
        <v>7.7439999999999995E-2</v>
      </c>
      <c r="Z9" s="28">
        <v>50</v>
      </c>
      <c r="AA9" s="27">
        <v>2.6</v>
      </c>
      <c r="AB9" s="26">
        <f>2*(Z9-Z9*(AA9/100))*((AI9*(AJ9/100)))-Z9*AI9+(AI9*Z9)*(AA9/100)*(AR9*0.01)</f>
        <v>4544</v>
      </c>
      <c r="AC9" s="14">
        <f>AB9/(AI9*Z9)</f>
        <v>9.0880000000000002E-2</v>
      </c>
      <c r="AD9" s="5"/>
      <c r="AE9" s="18"/>
      <c r="AF9" s="18"/>
      <c r="AG9" s="18"/>
      <c r="AH9" s="18"/>
      <c r="AI9">
        <f>AI8</f>
        <v>1000</v>
      </c>
      <c r="AJ9">
        <f>AJ8</f>
        <v>56</v>
      </c>
      <c r="AL9">
        <f>AL8</f>
        <v>20</v>
      </c>
      <c r="AM9">
        <f>AM8</f>
        <v>0</v>
      </c>
      <c r="AN9">
        <f>AN8</f>
        <v>0</v>
      </c>
      <c r="AO9">
        <f>AO8</f>
        <v>0</v>
      </c>
      <c r="AP9">
        <f>AP8</f>
        <v>30</v>
      </c>
      <c r="AQ9">
        <f>AQ8</f>
        <v>0</v>
      </c>
      <c r="AR9">
        <f>AR8</f>
        <v>0</v>
      </c>
    </row>
    <row r="10" spans="1:44" x14ac:dyDescent="0.25">
      <c r="A10" s="5"/>
      <c r="B10" s="8">
        <v>7500</v>
      </c>
      <c r="C10" s="44">
        <v>1.96</v>
      </c>
      <c r="D10" s="43">
        <f>2*(B10-B10*(C10/100))*((AI10*(AJ10/100)))-B10*AI10+(AI10*B10)*(C10/100)*(AL10*0.01)</f>
        <v>764760</v>
      </c>
      <c r="E10" s="14">
        <f>D10/(AI10*B10)</f>
        <v>0.101968</v>
      </c>
      <c r="F10" s="42">
        <v>7500</v>
      </c>
      <c r="G10" s="41">
        <v>2.91</v>
      </c>
      <c r="H10" s="40">
        <f>2*(F10-F10*(G10/100))*((AI10*(AJ10/100)))-F10*AI10+(AI10*F10)*(G10/100)*(AM10*0.01)</f>
        <v>655560</v>
      </c>
      <c r="I10" s="39">
        <f>H10/(AI10*F10)</f>
        <v>8.7408E-2</v>
      </c>
      <c r="J10" s="9">
        <v>200</v>
      </c>
      <c r="K10" s="38">
        <v>1.67</v>
      </c>
      <c r="L10" s="37">
        <f>2*(J10-J10*(K10/100))*((AI10*(AJ10/100)))-J10*AI10+(AI10*J10)*(K10/100)*(AN10*0.01)</f>
        <v>20259.199999999983</v>
      </c>
      <c r="M10" s="14">
        <f>L10/(AI10*J10)</f>
        <v>0.10129599999999991</v>
      </c>
      <c r="N10" s="13">
        <v>244.5</v>
      </c>
      <c r="O10" s="36">
        <v>1.84</v>
      </c>
      <c r="P10" s="35"/>
      <c r="Q10" s="14"/>
      <c r="R10" s="34">
        <v>100</v>
      </c>
      <c r="S10" s="33">
        <v>3.84</v>
      </c>
      <c r="T10" s="32">
        <f>2*(R10-R10*(S10/100))*((AI10*(AJ10/100)))-R10*AI10+(AI10*R10)*(S10/100)*(AP10*0.01)</f>
        <v>8851.1999999999971</v>
      </c>
      <c r="U10" s="14">
        <f>T10/(AI10*R10)</f>
        <v>8.8511999999999966E-2</v>
      </c>
      <c r="V10" s="31">
        <v>100</v>
      </c>
      <c r="W10" s="30">
        <v>2.9</v>
      </c>
      <c r="X10" s="29">
        <f>2*(V10-V10*(W10/100))*((AI10*(AJ10/100)))-V10*AI10+(AI10*V10)*(W10/100)*(AQ10*0.01)</f>
        <v>8752</v>
      </c>
      <c r="Y10" s="14">
        <f>X10/(AI10*V10)</f>
        <v>8.7520000000000001E-2</v>
      </c>
      <c r="Z10" s="28">
        <v>100</v>
      </c>
      <c r="AA10" s="27">
        <v>2.5</v>
      </c>
      <c r="AB10" s="26">
        <f>2*(Z10-Z10*(AA10/100))*((AI10*(AJ10/100)))-Z10*AI10+(AI10*Z10)*(AA10/100)*(AR10*0.01)</f>
        <v>9200</v>
      </c>
      <c r="AC10" s="14">
        <f>AB10/(AI10*Z10)</f>
        <v>9.1999999999999998E-2</v>
      </c>
      <c r="AD10" s="5"/>
      <c r="AE10" s="18"/>
      <c r="AF10" s="18"/>
      <c r="AG10" s="18"/>
      <c r="AH10" s="18"/>
      <c r="AI10">
        <f>AI9</f>
        <v>1000</v>
      </c>
      <c r="AJ10">
        <f>AJ9</f>
        <v>56</v>
      </c>
      <c r="AL10">
        <f>AL9</f>
        <v>20</v>
      </c>
      <c r="AM10">
        <f>AM9</f>
        <v>0</v>
      </c>
      <c r="AN10">
        <f>AN9</f>
        <v>0</v>
      </c>
      <c r="AO10">
        <f>AO9</f>
        <v>0</v>
      </c>
      <c r="AP10">
        <f>AP9</f>
        <v>30</v>
      </c>
      <c r="AQ10">
        <f>AQ9</f>
        <v>0</v>
      </c>
      <c r="AR10">
        <f>AR9</f>
        <v>0</v>
      </c>
    </row>
    <row r="11" spans="1:44" x14ac:dyDescent="0.25">
      <c r="A11" s="5"/>
      <c r="B11" t="s">
        <v>3</v>
      </c>
      <c r="C11" s="6">
        <v>20</v>
      </c>
      <c r="F11" t="s">
        <v>3</v>
      </c>
      <c r="G11" s="6"/>
      <c r="J11" t="s">
        <v>3</v>
      </c>
      <c r="K11" s="6"/>
      <c r="N11" t="s">
        <v>3</v>
      </c>
      <c r="O11" s="6"/>
      <c r="R11" t="s">
        <v>3</v>
      </c>
      <c r="S11" s="6">
        <v>30</v>
      </c>
      <c r="T11" s="7"/>
      <c r="V11" t="s">
        <v>3</v>
      </c>
      <c r="W11" s="6"/>
      <c r="Z11" t="s">
        <v>3</v>
      </c>
      <c r="AA11" s="6"/>
      <c r="AD11" s="5"/>
      <c r="AE11" s="18"/>
      <c r="AF11" s="18"/>
      <c r="AG11" s="18"/>
      <c r="AH11" s="18"/>
    </row>
    <row r="12" spans="1:44" x14ac:dyDescent="0.25">
      <c r="A12" s="5"/>
      <c r="AD12" s="5"/>
      <c r="AE12" s="18"/>
      <c r="AF12" s="18"/>
      <c r="AG12" s="18"/>
      <c r="AH12" s="18"/>
    </row>
    <row r="13" spans="1:44" x14ac:dyDescent="0.25">
      <c r="A13" s="5"/>
      <c r="AD13" s="5"/>
    </row>
    <row r="14" spans="1:44" x14ac:dyDescent="0.25">
      <c r="A14" s="5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5"/>
      <c r="AE14" s="18"/>
      <c r="AF14" s="18"/>
      <c r="AG14" s="18"/>
    </row>
    <row r="15" spans="1:44" ht="36" x14ac:dyDescent="0.55000000000000004">
      <c r="A15" s="5"/>
      <c r="B15" s="25" t="s">
        <v>25</v>
      </c>
      <c r="C15" s="23">
        <v>1000</v>
      </c>
      <c r="F15" s="24" t="s">
        <v>24</v>
      </c>
      <c r="G15" s="23">
        <v>56</v>
      </c>
      <c r="M15" s="22" t="s">
        <v>23</v>
      </c>
      <c r="AD15" s="5"/>
    </row>
    <row r="16" spans="1:44" x14ac:dyDescent="0.25">
      <c r="A16" s="5"/>
      <c r="Z16" t="s">
        <v>22</v>
      </c>
      <c r="AD16" s="5"/>
    </row>
    <row r="17" spans="1:44" x14ac:dyDescent="0.25">
      <c r="A17" s="5"/>
      <c r="Z17" t="s">
        <v>21</v>
      </c>
      <c r="AD17" s="5"/>
    </row>
    <row r="18" spans="1:44" ht="18.75" x14ac:dyDescent="0.3">
      <c r="A18" s="5"/>
      <c r="B18" s="21" t="s">
        <v>20</v>
      </c>
      <c r="C18" s="5"/>
      <c r="D18" s="5"/>
      <c r="E18" s="5"/>
      <c r="F18" s="20" t="s">
        <v>19</v>
      </c>
      <c r="G18" s="5"/>
      <c r="H18" s="5"/>
      <c r="I18" s="5"/>
      <c r="AD18" s="5"/>
    </row>
    <row r="19" spans="1:44" x14ac:dyDescent="0.25">
      <c r="A19" s="5"/>
      <c r="B19" s="19" t="s">
        <v>18</v>
      </c>
      <c r="C19" s="18" t="s">
        <v>13</v>
      </c>
      <c r="D19" s="18" t="s">
        <v>12</v>
      </c>
      <c r="E19" s="18" t="s">
        <v>11</v>
      </c>
      <c r="F19" s="13" t="s">
        <v>18</v>
      </c>
      <c r="G19" t="s">
        <v>13</v>
      </c>
      <c r="H19" t="s">
        <v>12</v>
      </c>
      <c r="I19" t="s">
        <v>11</v>
      </c>
      <c r="J19" s="12" t="s">
        <v>17</v>
      </c>
      <c r="K19" t="s">
        <v>13</v>
      </c>
      <c r="N19" s="11" t="s">
        <v>16</v>
      </c>
      <c r="O19" t="s">
        <v>13</v>
      </c>
      <c r="P19" t="s">
        <v>12</v>
      </c>
      <c r="Q19" t="s">
        <v>11</v>
      </c>
      <c r="R19" s="10" t="s">
        <v>15</v>
      </c>
      <c r="S19" t="s">
        <v>13</v>
      </c>
      <c r="T19" t="s">
        <v>12</v>
      </c>
      <c r="U19" t="s">
        <v>11</v>
      </c>
      <c r="V19" s="9">
        <v>888</v>
      </c>
      <c r="W19" t="s">
        <v>13</v>
      </c>
      <c r="X19" t="s">
        <v>12</v>
      </c>
      <c r="Y19" t="s">
        <v>11</v>
      </c>
      <c r="Z19" s="8" t="s">
        <v>14</v>
      </c>
      <c r="AA19" t="s">
        <v>13</v>
      </c>
      <c r="AB19" t="s">
        <v>12</v>
      </c>
      <c r="AC19" t="s">
        <v>11</v>
      </c>
      <c r="AD19" s="5"/>
      <c r="AL19" t="s">
        <v>10</v>
      </c>
      <c r="AM19" t="s">
        <v>9</v>
      </c>
      <c r="AN19" t="s">
        <v>8</v>
      </c>
      <c r="AO19" t="s">
        <v>7</v>
      </c>
      <c r="AP19" t="s">
        <v>6</v>
      </c>
      <c r="AQ19" t="s">
        <v>5</v>
      </c>
      <c r="AR19" t="s">
        <v>4</v>
      </c>
    </row>
    <row r="20" spans="1:44" x14ac:dyDescent="0.25">
      <c r="A20" s="5"/>
      <c r="B20" s="17">
        <v>25</v>
      </c>
      <c r="C20" s="16">
        <v>1.96</v>
      </c>
      <c r="D20" s="15">
        <f>2*(B20-B20*(C20/100))*((AI3*(AJ3/100)))-B20*AI3+(AI3*B20)*(C20/100)*(AL20*0.01)</f>
        <v>2451.2000000000007</v>
      </c>
      <c r="E20" s="14">
        <f>D20/(AI3*B20)</f>
        <v>9.8048000000000024E-2</v>
      </c>
      <c r="F20" s="13">
        <v>25</v>
      </c>
      <c r="G20">
        <v>9.1</v>
      </c>
      <c r="H20">
        <f>2*(F20-F20*(G20/100))*((AI3*(AJ3/100)))-F20*AI3+(AI3*F20)*(G20/100)*(AM20*0.01)</f>
        <v>452</v>
      </c>
      <c r="I20" s="7">
        <f>H20/(AI3*F20)</f>
        <v>1.8079999999999999E-2</v>
      </c>
      <c r="J20" s="12">
        <v>1.5</v>
      </c>
      <c r="K20">
        <v>6.67</v>
      </c>
      <c r="L20">
        <f>2*(J20-J20*(K20/100))*((AI3*(AJ3/100)))-J20*AI3+(AI3*J20)*(K20/100)*(AN20*0.01)</f>
        <v>67.94399999999996</v>
      </c>
      <c r="M20" s="7">
        <f>L20/(AI3*J20)</f>
        <v>4.5295999999999975E-2</v>
      </c>
      <c r="N20" s="11">
        <v>2.36</v>
      </c>
      <c r="O20">
        <v>6.78</v>
      </c>
      <c r="P20">
        <f>2*(N20-N20*(O20/100))*((AI3*(AJ3/100)))-N20*AI3+(AI3*N20)*(O20/100)*(AO20*0.01)</f>
        <v>103.99103999999988</v>
      </c>
      <c r="Q20" s="7">
        <f>P20/(AI3*N20)</f>
        <v>4.406399999999995E-2</v>
      </c>
      <c r="R20" s="10">
        <v>0.5</v>
      </c>
      <c r="S20">
        <v>5.66</v>
      </c>
      <c r="T20">
        <f>2*(R20-R20*(S20/100))*((AI3*(AJ3/100)))-R20*AI3+(AI3*R20)*(S20/100)*(AP20*0.01)</f>
        <v>28.303999999999974</v>
      </c>
      <c r="U20" s="7">
        <f>T20/(AI3*R20)</f>
        <v>5.660799999999995E-2</v>
      </c>
      <c r="V20" s="9">
        <v>0.4</v>
      </c>
      <c r="W20">
        <v>10</v>
      </c>
      <c r="X20">
        <f>2*(V20-V20*(W20/100))*((AI3*(AJ3/100)))-V20*AI3+(AI3*V20)*(W20/100)*(AQ20*0.01)</f>
        <v>3.1999999999999886</v>
      </c>
      <c r="Y20" s="7">
        <f>X20/(AI3*V20)</f>
        <v>7.9999999999999724E-3</v>
      </c>
      <c r="Z20" s="8">
        <v>1</v>
      </c>
      <c r="AA20">
        <v>3</v>
      </c>
      <c r="AB20">
        <f>2*(Z20-Z20*(AA20/100))*((AI3*(AJ3/100)))-Z20*AI3+(AI3*Z20)*(AA20/100)*(AR20*0.01)</f>
        <v>86.399999999999864</v>
      </c>
      <c r="AC20" s="7">
        <f>AB20/(AI3*Z20)</f>
        <v>8.6399999999999866E-2</v>
      </c>
      <c r="AD20" s="5"/>
      <c r="AL20">
        <f>C28</f>
        <v>0</v>
      </c>
      <c r="AM20">
        <f>G28</f>
        <v>0</v>
      </c>
      <c r="AN20">
        <f>K28</f>
        <v>0</v>
      </c>
      <c r="AO20">
        <f>O28</f>
        <v>0</v>
      </c>
      <c r="AP20">
        <f>S28</f>
        <v>0</v>
      </c>
      <c r="AQ20">
        <f>W28</f>
        <v>0</v>
      </c>
      <c r="AR20">
        <f>AA28</f>
        <v>0</v>
      </c>
    </row>
    <row r="21" spans="1:44" x14ac:dyDescent="0.25">
      <c r="A21" s="5"/>
      <c r="B21" s="17">
        <v>100</v>
      </c>
      <c r="C21" s="16">
        <v>1.96</v>
      </c>
      <c r="D21" s="15">
        <f>2*(B21-B21*(C21/100))*((AI4*(AJ4/100)))-B21*AI4+(AI4*B21)*(C21/100)*(AL21*0.01)</f>
        <v>9804.8000000000029</v>
      </c>
      <c r="E21" s="14">
        <f>D21/(AI4*B21)</f>
        <v>9.8048000000000024E-2</v>
      </c>
      <c r="F21" s="13">
        <v>100</v>
      </c>
      <c r="G21">
        <v>7.4</v>
      </c>
      <c r="H21">
        <f>2*(F21-F21*(G21/100))*((AI4*(AJ4/100)))-F21*AI4+(AI4*F21)*(G21/100)*(AM21*0.01)</f>
        <v>3712</v>
      </c>
      <c r="I21" s="7">
        <f>H21/(AI4*F21)</f>
        <v>3.712E-2</v>
      </c>
      <c r="J21" s="12">
        <v>3.5</v>
      </c>
      <c r="K21">
        <v>5.14</v>
      </c>
      <c r="L21">
        <f>2*(J21-J21*(K21/100))*((AI4*(AJ4/100)))-J21*AI4+(AI4*J21)*(K21/100)*(AN21*0.01)</f>
        <v>218.51200000000017</v>
      </c>
      <c r="M21" s="7">
        <f>L21/(AI4*J21)</f>
        <v>6.243200000000005E-2</v>
      </c>
      <c r="N21" s="11">
        <v>5.75</v>
      </c>
      <c r="O21">
        <v>4.3499999999999996</v>
      </c>
      <c r="P21">
        <f>2*(N21-N21*(O21/100))*((AI4*(AJ4/100)))-N21*AI4+(AI4*N21)*(O21/100)*(AO21*0.01)</f>
        <v>409.86000000000058</v>
      </c>
      <c r="Q21" s="7">
        <f>P21/(AI4*N21)</f>
        <v>7.1280000000000107E-2</v>
      </c>
      <c r="R21" s="10">
        <v>1</v>
      </c>
      <c r="S21">
        <v>5.66</v>
      </c>
      <c r="T21">
        <f>2*(R21-R21*(S21/100))*((AI4*(AJ4/100)))-R21*AI4+(AI4*R21)*(S21/100)*(AP21*0.01)</f>
        <v>56.607999999999947</v>
      </c>
      <c r="U21" s="7">
        <f>T21/(AI4*R21)</f>
        <v>5.660799999999995E-2</v>
      </c>
      <c r="V21" s="9">
        <v>1</v>
      </c>
      <c r="W21">
        <v>8</v>
      </c>
      <c r="X21">
        <f>2*(V21-V21*(W21/100))*((AI4*(AJ4/100)))-V21*AI4+(AI4*V21)*(W21/100)*(AQ21*0.01)</f>
        <v>30.400000000000091</v>
      </c>
      <c r="Y21" s="7">
        <f>X21/(AI4*V21)</f>
        <v>3.040000000000009E-2</v>
      </c>
      <c r="Z21" s="8">
        <v>2</v>
      </c>
      <c r="AA21">
        <v>3</v>
      </c>
      <c r="AB21">
        <f>2*(Z21-Z21*(AA21/100))*((AI4*(AJ4/100)))-Z21*AI4+(AI4*Z21)*(AA21/100)*(AR21*0.01)</f>
        <v>172.79999999999973</v>
      </c>
      <c r="AC21" s="7">
        <f>AB21/(AI4*Z21)</f>
        <v>8.6399999999999866E-2</v>
      </c>
      <c r="AD21" s="5"/>
      <c r="AL21">
        <f>AL20</f>
        <v>0</v>
      </c>
      <c r="AM21">
        <f>AM20</f>
        <v>0</v>
      </c>
      <c r="AN21">
        <f>AN20</f>
        <v>0</v>
      </c>
      <c r="AO21">
        <f>AO20</f>
        <v>0</v>
      </c>
      <c r="AP21">
        <f>AP20</f>
        <v>0</v>
      </c>
      <c r="AQ21">
        <f>AQ20</f>
        <v>0</v>
      </c>
      <c r="AR21">
        <f>AR20</f>
        <v>0</v>
      </c>
    </row>
    <row r="22" spans="1:44" x14ac:dyDescent="0.25">
      <c r="A22" s="5"/>
      <c r="B22" s="17">
        <v>300</v>
      </c>
      <c r="C22" s="16">
        <v>1.96</v>
      </c>
      <c r="D22" s="15">
        <f>2*(B22-B22*(C22/100))*((AI5*(AJ5/100)))-B22*AI5+(AI5*B22)*(C22/100)*(AL22*0.01)</f>
        <v>29414.400000000023</v>
      </c>
      <c r="E22" s="14">
        <f>D22/(AI5*B22)</f>
        <v>9.804800000000008E-2</v>
      </c>
      <c r="F22" s="13">
        <v>300</v>
      </c>
      <c r="G22">
        <v>6.32</v>
      </c>
      <c r="H22">
        <f>2*(F22-F22*(G22/100))*((AI5*(AJ5/100)))-F22*AI5+(AI5*F22)*(G22/100)*(AM22*0.01)</f>
        <v>14764.800000000047</v>
      </c>
      <c r="I22" s="7">
        <f>H22/(AI5*F22)</f>
        <v>4.9216000000000155E-2</v>
      </c>
      <c r="J22" s="12">
        <v>7</v>
      </c>
      <c r="K22">
        <v>4.1399999999999997</v>
      </c>
      <c r="L22">
        <f>2*(J22-J22*(K22/100))*((AI5*(AJ5/100)))-J22*AI5+(AI5*J22)*(K22/100)*(AN22*0.01)</f>
        <v>515.42400000000089</v>
      </c>
      <c r="M22" s="7">
        <f>L22/(AI5*J22)</f>
        <v>7.3632000000000128E-2</v>
      </c>
      <c r="N22" s="11">
        <v>11.5</v>
      </c>
      <c r="O22">
        <v>4.3499999999999996</v>
      </c>
      <c r="P22">
        <f>2*(N22-N22*(O22/100))*((AI5*(AJ5/100)))-N22*AI5+(AI5*N22)*(O22/100)*(AO22*0.01)</f>
        <v>819.72000000000116</v>
      </c>
      <c r="Q22" s="7">
        <f>P22/(AI5*N22)</f>
        <v>7.1280000000000107E-2</v>
      </c>
      <c r="R22" s="10">
        <v>3</v>
      </c>
      <c r="S22">
        <v>5.66</v>
      </c>
      <c r="T22">
        <f>2*(R22-R22*(S22/100))*((AI5*(AJ5/100)))-R22*AI5+(AI5*R22)*(S22/100)*(AP22*0.01)</f>
        <v>169.82400000000007</v>
      </c>
      <c r="U22" s="7">
        <f>T22/(AI5*R22)</f>
        <v>5.6608000000000026E-2</v>
      </c>
      <c r="V22" s="9">
        <v>3</v>
      </c>
      <c r="W22">
        <v>7.33</v>
      </c>
      <c r="X22">
        <f>2*(V22-V22*(W22/100))*((AI5*(AJ5/100)))-V22*AI5+(AI5*V22)*(W22/100)*(AQ22*0.01)</f>
        <v>113.71199999999999</v>
      </c>
      <c r="Y22" s="7">
        <f>X22/(AI5*V22)</f>
        <v>3.7903999999999993E-2</v>
      </c>
      <c r="Z22" s="8">
        <v>4</v>
      </c>
      <c r="AA22">
        <v>3</v>
      </c>
      <c r="AB22">
        <f>2*(Z22-Z22*(AA22/100))*((AI5*(AJ5/100)))-Z22*AI5+(AI5*Z22)*(AA22/100)*(AR22*0.01)</f>
        <v>345.59999999999945</v>
      </c>
      <c r="AC22" s="7">
        <f>AB22/(AI5*Z22)</f>
        <v>8.6399999999999866E-2</v>
      </c>
      <c r="AD22" s="5"/>
      <c r="AL22">
        <f>AL21</f>
        <v>0</v>
      </c>
      <c r="AM22">
        <f>AM21</f>
        <v>0</v>
      </c>
      <c r="AN22">
        <f>AN21</f>
        <v>0</v>
      </c>
      <c r="AO22">
        <f>AO21</f>
        <v>0</v>
      </c>
      <c r="AP22">
        <f>AP21</f>
        <v>0</v>
      </c>
      <c r="AQ22">
        <f>AQ21</f>
        <v>0</v>
      </c>
      <c r="AR22">
        <f>AR21</f>
        <v>0</v>
      </c>
    </row>
    <row r="23" spans="1:44" x14ac:dyDescent="0.25">
      <c r="A23" s="5"/>
      <c r="B23" s="17">
        <v>500</v>
      </c>
      <c r="C23" s="16">
        <v>1.96</v>
      </c>
      <c r="D23" s="15">
        <f>2*(B23-B23*(C23/100))*((AI6*(AJ6/100)))-B23*AI6+(AI6*B23)*(C23/100)*(AL23*0.01)</f>
        <v>49024</v>
      </c>
      <c r="E23" s="14">
        <f>D23/(AI6*B23)</f>
        <v>9.8047999999999996E-2</v>
      </c>
      <c r="F23" s="13">
        <v>500</v>
      </c>
      <c r="G23">
        <v>6.1</v>
      </c>
      <c r="H23">
        <f>2*(F23-F23*(G23/100))*((AI6*(AJ6/100)))-F23*AI6+(AI6*F23)*(G23/100)*(AM23*0.01)</f>
        <v>25840</v>
      </c>
      <c r="I23" s="7">
        <f>H23/(AI6*F23)</f>
        <v>5.1679999999999997E-2</v>
      </c>
      <c r="J23" s="12">
        <v>15</v>
      </c>
      <c r="K23">
        <v>4.07</v>
      </c>
      <c r="L23">
        <f>2*(J23-J23*(K23/100))*((AI6*(AJ6/100)))-J23*AI6+(AI6*J23)*(K23/100)*(AN23*0.01)</f>
        <v>1116.2399999999998</v>
      </c>
      <c r="M23" s="7">
        <f>L23/(AI6*J23)</f>
        <v>7.4415999999999982E-2</v>
      </c>
      <c r="N23" s="11">
        <v>23</v>
      </c>
      <c r="O23">
        <v>4.3499999999999996</v>
      </c>
      <c r="P23">
        <f>2*(N23-N23*(O23/100))*((AI6*(AJ6/100)))-N23*AI6+(AI6*N23)*(O23/100)*(AO23*0.01)</f>
        <v>1639.4400000000023</v>
      </c>
      <c r="Q23" s="7">
        <f>P23/(AI6*N23)</f>
        <v>7.1280000000000107E-2</v>
      </c>
      <c r="R23" s="10">
        <v>5</v>
      </c>
      <c r="S23">
        <v>5.66</v>
      </c>
      <c r="T23">
        <f>2*(R23-R23*(S23/100))*((AI6*(AJ6/100)))-R23*AI6+(AI6*R23)*(S23/100)*(AP23*0.01)</f>
        <v>283.03999999999996</v>
      </c>
      <c r="U23" s="7">
        <f>T23/(AI6*R23)</f>
        <v>5.6607999999999992E-2</v>
      </c>
      <c r="V23" s="9">
        <v>5</v>
      </c>
      <c r="W23">
        <v>5.6</v>
      </c>
      <c r="X23">
        <f>2*(V23-V23*(W23/100))*((AI6*(AJ6/100)))-V23*AI6+(AI6*V23)*(W23/100)*(AQ23*0.01)</f>
        <v>286.39999999999964</v>
      </c>
      <c r="Y23" s="7">
        <f>X23/(AI6*V23)</f>
        <v>5.7279999999999928E-2</v>
      </c>
      <c r="Z23" s="8">
        <v>10</v>
      </c>
      <c r="AA23">
        <v>3</v>
      </c>
      <c r="AB23">
        <f>2*(Z23-Z23*(AA23/100))*((AI6*(AJ6/100)))-Z23*AI6+(AI6*Z23)*(AA23/100)*(AR23*0.01)</f>
        <v>864</v>
      </c>
      <c r="AC23" s="7">
        <f>AB23/(AI6*Z23)</f>
        <v>8.6400000000000005E-2</v>
      </c>
      <c r="AD23" s="5"/>
      <c r="AL23">
        <f>AL22</f>
        <v>0</v>
      </c>
      <c r="AM23">
        <f>AM22</f>
        <v>0</v>
      </c>
      <c r="AN23">
        <f>AN22</f>
        <v>0</v>
      </c>
      <c r="AO23">
        <f>AO22</f>
        <v>0</v>
      </c>
      <c r="AP23">
        <f>AP22</f>
        <v>0</v>
      </c>
      <c r="AQ23">
        <f>AQ22</f>
        <v>0</v>
      </c>
      <c r="AR23">
        <f>AR22</f>
        <v>0</v>
      </c>
    </row>
    <row r="24" spans="1:44" x14ac:dyDescent="0.25">
      <c r="A24" s="5"/>
      <c r="B24" s="17">
        <v>1000</v>
      </c>
      <c r="C24" s="16">
        <v>1.96</v>
      </c>
      <c r="D24" s="15">
        <f>2*(B24-B24*(C24/100))*((AI7*(AJ7/100)))-B24*AI7+(AI7*B24)*(C24/100)*(AL24*0.01)</f>
        <v>98048</v>
      </c>
      <c r="E24" s="14">
        <f>D24/(AI7*B24)</f>
        <v>9.8047999999999996E-2</v>
      </c>
      <c r="F24" s="13">
        <v>1000</v>
      </c>
      <c r="G24">
        <v>5.66</v>
      </c>
      <c r="H24">
        <f>2*(F24-F24*(G24/100))*((AI7*(AJ7/100)))-F24*AI7+(AI7*F24)*(G24/100)*(AM24*0.01)</f>
        <v>56608</v>
      </c>
      <c r="I24" s="7">
        <f>H24/(AI7*F24)</f>
        <v>5.6607999999999999E-2</v>
      </c>
      <c r="J24" s="12">
        <v>30</v>
      </c>
      <c r="K24">
        <v>4.07</v>
      </c>
      <c r="L24">
        <f>2*(J24-J24*(K24/100))*((AI7*(AJ7/100)))-J24*AI7+(AI7*J24)*(K24/100)*(AN24*0.01)</f>
        <v>2232.4799999999996</v>
      </c>
      <c r="M24" s="7">
        <f>L24/(AI7*J24)</f>
        <v>7.4415999999999982E-2</v>
      </c>
      <c r="N24" s="11">
        <v>34.5</v>
      </c>
      <c r="O24">
        <v>4.3499999999999996</v>
      </c>
      <c r="P24">
        <f>2*(N24-N24*(O24/100))*((AI7*(AJ7/100)))-N24*AI7+(AI7*N24)*(O24/100)*(AO24*0.01)</f>
        <v>2459.1600000000035</v>
      </c>
      <c r="Q24" s="7">
        <f>P24/(AI7*N24)</f>
        <v>7.1280000000000107E-2</v>
      </c>
      <c r="R24" s="10">
        <v>10</v>
      </c>
      <c r="S24">
        <v>5.66</v>
      </c>
      <c r="T24">
        <f>2*(R24-R24*(S24/100))*((AI7*(AJ7/100)))-R24*AI7+(AI7*R24)*(S24/100)*(AP24*0.01)</f>
        <v>566.07999999999993</v>
      </c>
      <c r="U24" s="7">
        <f>T24/(AI7*R24)</f>
        <v>5.6607999999999992E-2</v>
      </c>
      <c r="V24" s="9">
        <v>10</v>
      </c>
      <c r="W24">
        <v>4.8</v>
      </c>
      <c r="X24">
        <f>2*(V24-V24*(W24/100))*((AI7*(AJ7/100)))-V24*AI7+(AI7*V24)*(W24/100)*(AQ24*0.01)</f>
        <v>662.39999999999964</v>
      </c>
      <c r="Y24" s="7">
        <f>X24/(AI7*V24)</f>
        <v>6.6239999999999966E-2</v>
      </c>
      <c r="Z24" s="8">
        <v>25</v>
      </c>
      <c r="AA24">
        <v>3</v>
      </c>
      <c r="AB24">
        <f>2*(Z24-Z24*(AA24/100))*((AI7*(AJ7/100)))-Z24*AI7+(AI7*Z24)*(AA24/100)*(AR24*0.01)</f>
        <v>2160</v>
      </c>
      <c r="AC24" s="7">
        <f>AB24/(AI7*Z24)</f>
        <v>8.6400000000000005E-2</v>
      </c>
      <c r="AD24" s="5"/>
      <c r="AL24">
        <f>AL23</f>
        <v>0</v>
      </c>
      <c r="AM24">
        <f>AM23</f>
        <v>0</v>
      </c>
      <c r="AN24">
        <f>AN23</f>
        <v>0</v>
      </c>
      <c r="AO24">
        <f>AO23</f>
        <v>0</v>
      </c>
      <c r="AP24">
        <f>AP23</f>
        <v>0</v>
      </c>
      <c r="AQ24">
        <f>AQ23</f>
        <v>0</v>
      </c>
      <c r="AR24">
        <f>AR23</f>
        <v>0</v>
      </c>
    </row>
    <row r="25" spans="1:44" x14ac:dyDescent="0.25">
      <c r="A25" s="5"/>
      <c r="B25" s="17">
        <v>2000</v>
      </c>
      <c r="C25" s="16">
        <v>1.96</v>
      </c>
      <c r="D25" s="15">
        <f>2*(B25-B25*(C25/100))*((AI8*(AJ8/100)))-B25*AI8+(AI8*B25)*(C25/100)*(AL25*0.01)</f>
        <v>196096</v>
      </c>
      <c r="E25" s="14">
        <f>D25/(AI8*B25)</f>
        <v>9.8047999999999996E-2</v>
      </c>
      <c r="F25" s="13">
        <v>2000</v>
      </c>
      <c r="G25">
        <v>5.21</v>
      </c>
      <c r="H25">
        <f>2*(F25-F25*(G25/100))*((AI8*(AJ8/100)))-F25*AI8+(AI8*F25)*(G25/100)*(AM25*0.01)</f>
        <v>123296</v>
      </c>
      <c r="I25" s="7">
        <f>H25/(AI8*F25)</f>
        <v>6.1648000000000001E-2</v>
      </c>
      <c r="J25" s="12">
        <v>60</v>
      </c>
      <c r="K25">
        <v>3.88</v>
      </c>
      <c r="L25">
        <f>2*(J25-J25*(K25/100))*((AI8*(AJ8/100)))-J25*AI8+(AI8*J25)*(K25/100)*(AN25*0.01)</f>
        <v>4592.6399999999994</v>
      </c>
      <c r="M25" s="7">
        <f>L25/(AI8*J25)</f>
        <v>7.6543999999999987E-2</v>
      </c>
      <c r="N25" s="11">
        <v>57.5</v>
      </c>
      <c r="O25">
        <v>4.3499999999999996</v>
      </c>
      <c r="P25">
        <f>2*(N25-N25*(O25/100))*((AI8*(AJ8/100)))-N25*AI8+(AI8*N25)*(O25/100)*(AO25*0.01)</f>
        <v>4098.5999999999985</v>
      </c>
      <c r="Q25" s="7">
        <f>P25/(AI8*N25)</f>
        <v>7.1279999999999968E-2</v>
      </c>
      <c r="R25" s="10">
        <v>20</v>
      </c>
      <c r="S25">
        <v>5.66</v>
      </c>
      <c r="T25">
        <f>2*(R25-R25*(S25/100))*((AI8*(AJ8/100)))-R25*AI8+(AI8*R25)*(S25/100)*(AP25*0.01)</f>
        <v>1132.1599999999999</v>
      </c>
      <c r="U25" s="7">
        <f>T25/(AI8*R25)</f>
        <v>5.6607999999999992E-2</v>
      </c>
      <c r="V25" s="9">
        <v>20</v>
      </c>
      <c r="W25">
        <v>4.75</v>
      </c>
      <c r="X25">
        <f>2*(V25-V25*(W25/100))*((AI8*(AJ8/100)))-V25*AI8+(AI8*V25)*(W25/100)*(AQ25*0.01)</f>
        <v>1336</v>
      </c>
      <c r="Y25" s="7">
        <f>X25/(AI8*V25)</f>
        <v>6.6799999999999998E-2</v>
      </c>
      <c r="Z25" s="8">
        <v>50</v>
      </c>
      <c r="AA25">
        <v>3</v>
      </c>
      <c r="AB25">
        <f>2*(Z25-Z25*(AA25/100))*((AI8*(AJ8/100)))-Z25*AI8+(AI8*Z25)*(AA25/100)*(AR25*0.01)</f>
        <v>4320</v>
      </c>
      <c r="AC25" s="7">
        <f>AB25/(AI8*Z25)</f>
        <v>8.6400000000000005E-2</v>
      </c>
      <c r="AD25" s="5"/>
      <c r="AL25">
        <f>AL24</f>
        <v>0</v>
      </c>
      <c r="AM25">
        <f>AM24</f>
        <v>0</v>
      </c>
      <c r="AN25">
        <f>AN24</f>
        <v>0</v>
      </c>
      <c r="AO25">
        <f>AO24</f>
        <v>0</v>
      </c>
      <c r="AP25">
        <f>AP24</f>
        <v>0</v>
      </c>
      <c r="AQ25">
        <f>AQ24</f>
        <v>0</v>
      </c>
      <c r="AR25">
        <f>AR24</f>
        <v>0</v>
      </c>
    </row>
    <row r="26" spans="1:44" x14ac:dyDescent="0.25">
      <c r="A26" s="5"/>
      <c r="B26" s="17">
        <v>4000</v>
      </c>
      <c r="C26" s="16">
        <v>1.96</v>
      </c>
      <c r="D26" s="15">
        <f>2*(B26-B26*(C26/100))*((AI9*(AJ9/100)))-B26*AI9+(AI9*B26)*(C26/100)*(AL26*0.01)</f>
        <v>392192</v>
      </c>
      <c r="E26" s="14">
        <f>D26/(AI9*B26)</f>
        <v>9.8047999999999996E-2</v>
      </c>
      <c r="F26" s="13">
        <v>4000</v>
      </c>
      <c r="G26">
        <v>4.76</v>
      </c>
      <c r="H26">
        <f>2*(F26-F26*(G26/100))*((AI9*(AJ9/100)))-F26*AI9+(AI9*F26)*(G26/100)*(AM26*0.01)</f>
        <v>266752</v>
      </c>
      <c r="I26" s="7">
        <f>H26/(AI9*F26)</f>
        <v>6.6687999999999997E-2</v>
      </c>
      <c r="J26" s="12">
        <v>100</v>
      </c>
      <c r="K26">
        <v>3.68</v>
      </c>
      <c r="L26">
        <f>2*(J26-J26*(K26/100))*((AI9*(AJ9/100)))-J26*AI9+(AI9*J26)*(K26/100)*(AN26*0.01)</f>
        <v>7878.3999999999942</v>
      </c>
      <c r="M26" s="7">
        <f>L26/(AI9*J26)</f>
        <v>7.8783999999999937E-2</v>
      </c>
      <c r="N26" s="11">
        <v>114.5</v>
      </c>
      <c r="O26">
        <v>3.93</v>
      </c>
      <c r="P26">
        <f>2*(N26-N26*(O26/100))*((AI9*(AJ9/100)))-N26*AI9+(AI9*N26)*(O26/100)*(AO26*0.01)</f>
        <v>8700.1680000000051</v>
      </c>
      <c r="Q26" s="7">
        <f>P26/(AI9*N26)</f>
        <v>7.5984000000000052E-2</v>
      </c>
      <c r="R26" s="10">
        <v>50</v>
      </c>
      <c r="S26">
        <v>5.66</v>
      </c>
      <c r="T26">
        <f>2*(R26-R26*(S26/100))*((AI9*(AJ9/100)))-R26*AI9+(AI9*R26)*(S26/100)*(AP26*0.01)</f>
        <v>2830.4000000000015</v>
      </c>
      <c r="U26" s="7">
        <f>T26/(AI9*R26)</f>
        <v>5.6608000000000026E-2</v>
      </c>
      <c r="V26" s="9">
        <v>50</v>
      </c>
      <c r="W26">
        <v>4.5</v>
      </c>
      <c r="X26">
        <f>2*(V26-V26*(W26/100))*((AI9*(AJ9/100)))-V26*AI9+(AI9*V26)*(W26/100)*(AQ26*0.01)</f>
        <v>3480</v>
      </c>
      <c r="Y26" s="7">
        <f>X26/(AI9*V26)</f>
        <v>6.9599999999999995E-2</v>
      </c>
      <c r="Z26" s="8">
        <v>100</v>
      </c>
      <c r="AA26">
        <v>3</v>
      </c>
      <c r="AB26">
        <f>2*(Z26-Z26*(AA26/100))*((AI9*(AJ9/100)))-Z26*AI9+(AI9*Z26)*(AA26/100)*(AR26*0.01)</f>
        <v>8640</v>
      </c>
      <c r="AC26" s="7">
        <f>AB26/(AI9*Z26)</f>
        <v>8.6400000000000005E-2</v>
      </c>
      <c r="AD26" s="5"/>
      <c r="AL26">
        <f>AL25</f>
        <v>0</v>
      </c>
      <c r="AM26">
        <f>AM25</f>
        <v>0</v>
      </c>
      <c r="AN26">
        <f>AN25</f>
        <v>0</v>
      </c>
      <c r="AO26">
        <f>AO25</f>
        <v>0</v>
      </c>
      <c r="AP26">
        <f>AP25</f>
        <v>0</v>
      </c>
      <c r="AQ26">
        <f>AQ25</f>
        <v>0</v>
      </c>
      <c r="AR26">
        <f>AR25</f>
        <v>0</v>
      </c>
    </row>
    <row r="27" spans="1:44" x14ac:dyDescent="0.25">
      <c r="A27" s="5"/>
      <c r="B27" s="17">
        <v>7500</v>
      </c>
      <c r="C27" s="16">
        <v>1.96</v>
      </c>
      <c r="D27" s="15">
        <f>2*(B27-B27*(C27/100))*((AI10*(AJ10/100)))-B27*AI10+(AI10*B27)*(C27/100)*(AL27*0.01)</f>
        <v>735360</v>
      </c>
      <c r="E27" s="14">
        <f>D27/(AI10*B27)</f>
        <v>9.8047999999999996E-2</v>
      </c>
      <c r="F27" s="13">
        <v>7500</v>
      </c>
      <c r="G27">
        <v>3.85</v>
      </c>
      <c r="H27">
        <f>2*(F27-F27*(G27/100))*((AI10*(AJ10/100)))-F27*AI10+(AI10*F27)*(G27/100)*(AM27*0.01)</f>
        <v>576600</v>
      </c>
      <c r="I27" s="7">
        <f>H27/(AI10*F27)</f>
        <v>7.6880000000000004E-2</v>
      </c>
      <c r="J27" s="12">
        <v>200</v>
      </c>
      <c r="K27">
        <v>3.08</v>
      </c>
      <c r="L27">
        <f>2*(J27-J27*(K27/100))*((AI10*(AJ10/100)))-J27*AI10+(AI10*J27)*(K27/100)*(AN27*0.01)</f>
        <v>17100.800000000017</v>
      </c>
      <c r="M27" s="7">
        <f>L27/(AI10*J27)</f>
        <v>8.5504000000000094E-2</v>
      </c>
      <c r="N27" s="11">
        <v>229</v>
      </c>
      <c r="O27">
        <v>3.93</v>
      </c>
      <c r="P27">
        <f>2*(N27-N27*(O27/100))*((AI10*(AJ10/100)))-N27*AI10+(AI10*N27)*(O27/100)*(AO27*0.01)</f>
        <v>17400.33600000001</v>
      </c>
      <c r="Q27" s="7">
        <f>P27/(AI10*N27)</f>
        <v>7.5984000000000052E-2</v>
      </c>
      <c r="R27" s="10">
        <v>100</v>
      </c>
      <c r="S27">
        <v>5.66</v>
      </c>
      <c r="T27">
        <f>2*(R27-R27*(S27/100))*((AI10*(AJ10/100)))-R27*AI10+(AI10*R27)*(S27/100)*(AP27*0.01)</f>
        <v>5660.8000000000029</v>
      </c>
      <c r="U27" s="7">
        <f>T27/(AI10*R27)</f>
        <v>5.6608000000000026E-2</v>
      </c>
      <c r="V27" s="9">
        <v>100</v>
      </c>
      <c r="W27">
        <v>3.75</v>
      </c>
      <c r="X27">
        <f>2*(V27-V27*(W27/100))*((AI10*(AJ10/100)))-V27*AI10+(AI10*V27)*(W27/100)*(AQ27*0.01)</f>
        <v>7800</v>
      </c>
      <c r="Y27" s="7">
        <f>X27/(AI10*V27)</f>
        <v>7.8E-2</v>
      </c>
      <c r="Z27" s="8"/>
      <c r="AC27" s="7"/>
      <c r="AD27" s="5"/>
      <c r="AL27">
        <f>AL26</f>
        <v>0</v>
      </c>
      <c r="AM27">
        <f>AM26</f>
        <v>0</v>
      </c>
      <c r="AN27">
        <f>AN26</f>
        <v>0</v>
      </c>
      <c r="AO27">
        <f>AO26</f>
        <v>0</v>
      </c>
      <c r="AP27">
        <f>AP26</f>
        <v>0</v>
      </c>
      <c r="AQ27">
        <f>AQ26</f>
        <v>0</v>
      </c>
      <c r="AR27">
        <f>AR26</f>
        <v>0</v>
      </c>
    </row>
    <row r="28" spans="1:44" x14ac:dyDescent="0.25">
      <c r="A28" s="5"/>
      <c r="B28" t="s">
        <v>3</v>
      </c>
      <c r="C28" s="6"/>
      <c r="F28" t="s">
        <v>3</v>
      </c>
      <c r="G28" s="6"/>
      <c r="J28" t="s">
        <v>3</v>
      </c>
      <c r="K28" s="6"/>
      <c r="N28" t="s">
        <v>3</v>
      </c>
      <c r="O28" s="6"/>
      <c r="R28" t="s">
        <v>3</v>
      </c>
      <c r="S28" s="6"/>
      <c r="V28" t="s">
        <v>3</v>
      </c>
      <c r="W28" s="6"/>
      <c r="Z28" t="s">
        <v>3</v>
      </c>
      <c r="AA28" s="6"/>
      <c r="AD28" s="5"/>
    </row>
    <row r="29" spans="1:4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4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44" x14ac:dyDescent="0.25">
      <c r="A31" s="1"/>
      <c r="B31" s="4" t="s">
        <v>2</v>
      </c>
      <c r="C31" s="4"/>
      <c r="D31" s="4"/>
      <c r="E31" s="4" t="s">
        <v>1</v>
      </c>
      <c r="F31" s="4"/>
      <c r="G31" s="4"/>
      <c r="H31" s="4" t="s">
        <v>0</v>
      </c>
      <c r="I31" s="1"/>
      <c r="J31" s="1"/>
    </row>
    <row r="32" spans="1:44" x14ac:dyDescent="0.25">
      <c r="A32" s="1"/>
      <c r="B32" s="3">
        <v>25</v>
      </c>
      <c r="C32" s="2">
        <v>7.84</v>
      </c>
      <c r="D32" s="1"/>
      <c r="E32" s="3">
        <v>25</v>
      </c>
      <c r="F32" s="2">
        <v>9.1</v>
      </c>
      <c r="G32" s="1"/>
      <c r="H32" s="3">
        <v>500</v>
      </c>
      <c r="I32" s="2">
        <v>9.6</v>
      </c>
      <c r="J32" s="1"/>
    </row>
    <row r="33" spans="1:10" x14ac:dyDescent="0.25">
      <c r="A33" s="1"/>
      <c r="B33" s="3">
        <v>50</v>
      </c>
      <c r="C33" s="2">
        <v>7.4</v>
      </c>
      <c r="D33" s="1"/>
      <c r="E33" s="3">
        <v>50</v>
      </c>
      <c r="F33" s="2">
        <v>8.68</v>
      </c>
      <c r="G33" s="1"/>
      <c r="H33" s="3">
        <v>1000</v>
      </c>
      <c r="I33" s="2">
        <v>9.6</v>
      </c>
      <c r="J33" s="1"/>
    </row>
    <row r="34" spans="1:10" x14ac:dyDescent="0.25">
      <c r="A34" s="1"/>
      <c r="B34" s="3">
        <v>100</v>
      </c>
      <c r="C34" s="2">
        <v>6.98</v>
      </c>
      <c r="D34" s="1"/>
      <c r="E34" s="3">
        <v>100</v>
      </c>
      <c r="F34" s="2">
        <v>7.4</v>
      </c>
      <c r="G34" s="1"/>
      <c r="H34" s="3">
        <v>2500</v>
      </c>
      <c r="I34" s="2">
        <v>9.6</v>
      </c>
      <c r="J34" s="1"/>
    </row>
    <row r="35" spans="1:10" x14ac:dyDescent="0.25">
      <c r="A35" s="1"/>
      <c r="B35" s="3">
        <v>200</v>
      </c>
      <c r="C35" s="2">
        <v>6.54</v>
      </c>
      <c r="D35" s="1"/>
      <c r="E35" s="3">
        <v>200</v>
      </c>
      <c r="F35" s="2">
        <v>6.98</v>
      </c>
      <c r="G35" s="1"/>
      <c r="H35" s="3">
        <v>5000</v>
      </c>
      <c r="I35" s="2">
        <v>9.6</v>
      </c>
      <c r="J35" s="1"/>
    </row>
    <row r="36" spans="1:10" x14ac:dyDescent="0.25">
      <c r="A36" s="1"/>
      <c r="B36" s="3">
        <v>300</v>
      </c>
      <c r="C36" s="2">
        <v>5.66</v>
      </c>
      <c r="D36" s="1"/>
      <c r="E36" s="3">
        <v>300</v>
      </c>
      <c r="F36" s="2">
        <v>6.32</v>
      </c>
      <c r="G36" s="1"/>
      <c r="H36" s="3">
        <v>10000</v>
      </c>
      <c r="I36" s="2">
        <v>8</v>
      </c>
      <c r="J36" s="1"/>
    </row>
    <row r="37" spans="1:10" x14ac:dyDescent="0.25">
      <c r="A37" s="1"/>
      <c r="B37" s="3">
        <v>500</v>
      </c>
      <c r="C37" s="2">
        <v>5.44</v>
      </c>
      <c r="D37" s="1"/>
      <c r="E37" s="3">
        <v>500</v>
      </c>
      <c r="F37" s="2">
        <v>6.1</v>
      </c>
      <c r="G37" s="1"/>
      <c r="H37" s="3">
        <v>25000</v>
      </c>
      <c r="I37" s="2">
        <v>8</v>
      </c>
      <c r="J37" s="1"/>
    </row>
    <row r="38" spans="1:10" x14ac:dyDescent="0.25">
      <c r="A38" s="1"/>
      <c r="B38" s="3">
        <v>1000</v>
      </c>
      <c r="C38" s="2">
        <v>5.21</v>
      </c>
      <c r="D38" s="1"/>
      <c r="E38" s="3">
        <v>1000</v>
      </c>
      <c r="F38" s="2">
        <v>5.66</v>
      </c>
      <c r="G38" s="1"/>
      <c r="H38" s="3">
        <v>50000</v>
      </c>
      <c r="I38" s="2">
        <v>6</v>
      </c>
      <c r="J38" s="1"/>
    </row>
    <row r="39" spans="1:10" x14ac:dyDescent="0.25">
      <c r="A39" s="1"/>
      <c r="B39" s="3">
        <v>2000</v>
      </c>
      <c r="C39" s="2">
        <v>4.76</v>
      </c>
      <c r="D39" s="1"/>
      <c r="E39" s="3">
        <v>2000</v>
      </c>
      <c r="F39" s="2">
        <v>5.21</v>
      </c>
      <c r="G39" s="1"/>
      <c r="H39" s="1"/>
      <c r="I39" s="1"/>
      <c r="J39" s="1"/>
    </row>
    <row r="40" spans="1:10" x14ac:dyDescent="0.25">
      <c r="A40" s="1"/>
      <c r="B40" s="3">
        <v>4000</v>
      </c>
      <c r="C40" s="2">
        <v>3.85</v>
      </c>
      <c r="D40" s="1"/>
      <c r="E40" s="3">
        <v>4000</v>
      </c>
      <c r="F40" s="2">
        <v>4.76</v>
      </c>
      <c r="G40" s="1"/>
      <c r="H40" s="1"/>
      <c r="I40" s="1"/>
      <c r="J40" s="1"/>
    </row>
    <row r="41" spans="1:10" x14ac:dyDescent="0.25">
      <c r="A41" s="1"/>
      <c r="B41" s="3">
        <v>7500</v>
      </c>
      <c r="C41" s="2">
        <v>2.91</v>
      </c>
      <c r="D41" s="1"/>
      <c r="E41" s="3">
        <v>7500</v>
      </c>
      <c r="F41" s="2">
        <v>3.85</v>
      </c>
      <c r="G41" s="1"/>
      <c r="H41" s="1"/>
      <c r="I41" s="1"/>
      <c r="J41" s="1"/>
    </row>
    <row r="42" spans="1:10" x14ac:dyDescent="0.25">
      <c r="A42" s="1"/>
      <c r="B42" s="3">
        <v>15000</v>
      </c>
      <c r="C42" s="2">
        <v>1.96</v>
      </c>
      <c r="D42" s="1"/>
      <c r="E42" s="3">
        <v>15000</v>
      </c>
      <c r="F42" s="2">
        <v>3.15</v>
      </c>
      <c r="G42" s="1"/>
      <c r="H42" s="1"/>
      <c r="I42" s="1"/>
      <c r="J42" s="1"/>
    </row>
    <row r="43" spans="1:10" x14ac:dyDescent="0.25">
      <c r="A43" s="1"/>
      <c r="B43" s="3">
        <v>30000</v>
      </c>
      <c r="C43" s="2">
        <v>1.23</v>
      </c>
      <c r="D43" s="1"/>
      <c r="E43" s="3">
        <v>30000</v>
      </c>
      <c r="F43" s="2">
        <v>2.44</v>
      </c>
      <c r="G43" s="1"/>
      <c r="H43" s="1"/>
      <c r="I43" s="1"/>
      <c r="J43" s="1"/>
    </row>
    <row r="44" spans="1:10" x14ac:dyDescent="0.25">
      <c r="A44" s="1"/>
      <c r="B44" s="3">
        <v>60000</v>
      </c>
      <c r="C44" s="2">
        <v>1.23</v>
      </c>
      <c r="D44" s="1"/>
      <c r="E44" s="3">
        <v>60000</v>
      </c>
      <c r="F44" s="2">
        <v>1.96</v>
      </c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PokerSodom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2017-01-15T01:02:17Z</dcterms:modified>
</cp:coreProperties>
</file>