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3" i="1" l="1"/>
  <c r="G12" i="1"/>
  <c r="G11" i="1"/>
  <c r="D11" i="1"/>
  <c r="P13" i="1" s="1"/>
  <c r="K10" i="1"/>
  <c r="G10" i="1"/>
  <c r="J13" i="1" l="1"/>
  <c r="K11" i="1"/>
  <c r="G13" i="1"/>
  <c r="N13" i="1"/>
  <c r="D12" i="1"/>
</calcChain>
</file>

<file path=xl/sharedStrings.xml><?xml version="1.0" encoding="utf-8"?>
<sst xmlns="http://schemas.openxmlformats.org/spreadsheetml/2006/main" count="56" uniqueCount="21">
  <si>
    <t>Чт</t>
  </si>
  <si>
    <t>Пт</t>
  </si>
  <si>
    <t>Сб</t>
  </si>
  <si>
    <t>Вс</t>
  </si>
  <si>
    <t>Пн</t>
  </si>
  <si>
    <t>Вт</t>
  </si>
  <si>
    <t>Ср</t>
  </si>
  <si>
    <t>План</t>
  </si>
  <si>
    <t>Выходных</t>
  </si>
  <si>
    <t>Час/день</t>
  </si>
  <si>
    <t>Часов</t>
  </si>
  <si>
    <t>Дней</t>
  </si>
  <si>
    <t>Сделано</t>
  </si>
  <si>
    <t>Процент</t>
  </si>
  <si>
    <t>График</t>
  </si>
  <si>
    <t>Нужно</t>
  </si>
  <si>
    <t>Турниров</t>
  </si>
  <si>
    <t>Турн/час</t>
  </si>
  <si>
    <t>Тур/день</t>
  </si>
  <si>
    <t>Турниры</t>
  </si>
  <si>
    <t>Часы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</si>
</sst>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1"/>
      <color theme="2" tint="-0.499984740745262"/>
      <name val="Calibri"/>
      <family val="2"/>
      <charset val="204"/>
      <scheme val="minor"/>
    </font>
    <font>
      <b/>
      <sz val="11"/>
      <color theme="2" tint="-0.749992370372631"/>
      <name val="Calibri"/>
      <family val="2"/>
      <charset val="204"/>
      <scheme val="minor"/>
    </font>
    <font>
      <b/>
      <sz val="12"/>
      <color theme="2" tint="-0.749992370372631"/>
      <name val="Calibri"/>
      <family val="2"/>
      <charset val="204"/>
      <scheme val="minor"/>
    </font>
    <font>
      <sz val="12"/>
      <color theme="2"/>
      <name val="Calibri"/>
      <family val="2"/>
      <charset val="204"/>
      <scheme val="minor"/>
    </font>
    <font>
      <sz val="11"/>
      <color theme="2" tint="-0.499984740745262"/>
      <name val="Calibri"/>
      <family val="2"/>
      <scheme val="minor"/>
    </font>
    <font>
      <b/>
      <sz val="18"/>
      <color theme="2" tint="-0.749992370372631"/>
      <name val="Calibri"/>
      <family val="2"/>
      <charset val="204"/>
      <scheme val="minor"/>
    </font>
    <font>
      <sz val="11"/>
      <color theme="2" tint="-0.749992370372631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b/>
      <sz val="22"/>
      <color theme="2" tint="-0.499984740745262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6"/>
      <color theme="2" tint="-0.74999237037263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/>
    <xf numFmtId="0" fontId="0" fillId="2" borderId="0" xfId="0" applyFill="1"/>
    <xf numFmtId="0" fontId="3" fillId="2" borderId="0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8" fillId="2" borderId="0" xfId="0" applyFont="1" applyFill="1"/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9" fontId="12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9" fontId="8" fillId="2" borderId="0" xfId="0" applyNumberFormat="1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/>
    <xf numFmtId="2" fontId="13" fillId="2" borderId="0" xfId="0" applyNumberFormat="1" applyFont="1" applyFill="1"/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>
      <alignment horizontal="center" vertical="center"/>
    </xf>
    <xf numFmtId="0" fontId="0" fillId="2" borderId="0" xfId="0" applyFill="1" applyBorder="1"/>
    <xf numFmtId="0" fontId="18" fillId="2" borderId="0" xfId="0" applyFont="1" applyFill="1" applyBorder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7">
    <dxf>
      <fill>
        <patternFill>
          <bgColor theme="6" tint="-0.24994659260841701"/>
        </patternFill>
      </fill>
    </dxf>
    <dxf>
      <fill>
        <patternFill>
          <bgColor rgb="FF00B050"/>
        </patternFill>
      </fill>
    </dxf>
    <dxf>
      <fill>
        <gradientFill type="path" left="0.5" right="0.5" top="0.5" bottom="0.5">
          <stop position="0">
            <color theme="6" tint="-0.49803155613879818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workbookViewId="0">
      <selection activeCell="R12" sqref="R12"/>
    </sheetView>
  </sheetViews>
  <sheetFormatPr defaultRowHeight="15" x14ac:dyDescent="0.25"/>
  <cols>
    <col min="1" max="1" width="8.85546875" customWidth="1"/>
    <col min="2" max="2" width="9" customWidth="1"/>
    <col min="4" max="4" width="8.85546875" customWidth="1"/>
    <col min="5" max="6" width="8.28515625" customWidth="1"/>
    <col min="7" max="8" width="8.85546875" customWidth="1"/>
    <col min="9" max="9" width="8.42578125" customWidth="1"/>
    <col min="11" max="11" width="8.85546875" customWidth="1"/>
    <col min="12" max="12" width="8.28515625" customWidth="1"/>
    <col min="13" max="13" width="8.140625" customWidth="1"/>
    <col min="14" max="14" width="9.42578125" customWidth="1"/>
    <col min="15" max="15" width="8.140625" customWidth="1"/>
    <col min="17" max="17" width="7.5703125" customWidth="1"/>
    <col min="18" max="18" width="7.7109375" customWidth="1"/>
    <col min="19" max="22" width="7.85546875" customWidth="1"/>
    <col min="23" max="24" width="7.7109375" customWidth="1"/>
    <col min="25" max="25" width="7.5703125" customWidth="1"/>
    <col min="26" max="26" width="8" customWidth="1"/>
    <col min="27" max="27" width="7.85546875" customWidth="1"/>
    <col min="28" max="28" width="8.140625" customWidth="1"/>
    <col min="29" max="30" width="7.85546875" customWidth="1"/>
    <col min="31" max="31" width="8" customWidth="1"/>
  </cols>
  <sheetData>
    <row r="1" spans="1:40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0"/>
      <c r="AH1" s="2"/>
      <c r="AI1" s="2"/>
      <c r="AJ1" s="2"/>
      <c r="AK1" s="2"/>
      <c r="AL1" s="2"/>
      <c r="AM1" s="20"/>
      <c r="AN1" s="2"/>
    </row>
    <row r="2" spans="1:40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0"/>
      <c r="AH2" s="2"/>
      <c r="AI2" s="2"/>
      <c r="AJ2" s="2"/>
      <c r="AK2" s="2"/>
      <c r="AL2" s="2"/>
      <c r="AM2" s="2"/>
      <c r="AN2" s="2"/>
    </row>
    <row r="3" spans="1:40" x14ac:dyDescent="0.25">
      <c r="A3" s="2"/>
      <c r="B3" s="1"/>
      <c r="C3" s="1"/>
      <c r="D3" s="1"/>
      <c r="E3" s="1"/>
      <c r="F3" s="1"/>
      <c r="G3" s="1"/>
      <c r="H3" s="1"/>
      <c r="I3" s="3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0"/>
      <c r="AH3" s="2"/>
      <c r="AI3" s="2"/>
      <c r="AJ3" s="2"/>
      <c r="AK3" s="2"/>
      <c r="AL3" s="2"/>
      <c r="AM3" s="2"/>
      <c r="AN3" s="2"/>
    </row>
    <row r="4" spans="1:40" x14ac:dyDescent="0.25">
      <c r="A4" s="2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4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>
        <v>22</v>
      </c>
      <c r="X4" s="4">
        <v>23</v>
      </c>
      <c r="Y4" s="4">
        <v>24</v>
      </c>
      <c r="Z4" s="4">
        <v>25</v>
      </c>
      <c r="AA4" s="4">
        <v>26</v>
      </c>
      <c r="AB4" s="4">
        <v>27</v>
      </c>
      <c r="AC4" s="4">
        <v>28</v>
      </c>
      <c r="AD4" s="4">
        <v>29</v>
      </c>
      <c r="AE4" s="4">
        <v>30</v>
      </c>
      <c r="AF4" s="4">
        <v>31</v>
      </c>
      <c r="AG4" s="4"/>
      <c r="AH4" s="4"/>
      <c r="AI4" s="4"/>
      <c r="AJ4" s="4"/>
      <c r="AK4" s="4"/>
      <c r="AL4" s="4"/>
      <c r="AM4" s="4"/>
      <c r="AN4" s="4"/>
    </row>
    <row r="5" spans="1:40" x14ac:dyDescent="0.25">
      <c r="A5" s="2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0</v>
      </c>
      <c r="J5" s="5" t="s">
        <v>1</v>
      </c>
      <c r="K5" s="5" t="s">
        <v>2</v>
      </c>
      <c r="L5" s="5" t="s">
        <v>3</v>
      </c>
      <c r="M5" s="5" t="s">
        <v>4</v>
      </c>
      <c r="N5" s="5" t="s">
        <v>5</v>
      </c>
      <c r="O5" s="5" t="s">
        <v>6</v>
      </c>
      <c r="P5" s="5" t="s">
        <v>0</v>
      </c>
      <c r="Q5" s="5" t="s">
        <v>1</v>
      </c>
      <c r="R5" s="5" t="s">
        <v>2</v>
      </c>
      <c r="S5" s="5" t="s">
        <v>3</v>
      </c>
      <c r="T5" s="5" t="s">
        <v>4</v>
      </c>
      <c r="U5" s="5" t="s">
        <v>5</v>
      </c>
      <c r="V5" s="5" t="s">
        <v>6</v>
      </c>
      <c r="W5" s="5" t="s">
        <v>0</v>
      </c>
      <c r="X5" s="5" t="s">
        <v>1</v>
      </c>
      <c r="Y5" s="5" t="s">
        <v>2</v>
      </c>
      <c r="Z5" s="5" t="s">
        <v>3</v>
      </c>
      <c r="AA5" s="5" t="s">
        <v>4</v>
      </c>
      <c r="AB5" s="5" t="s">
        <v>5</v>
      </c>
      <c r="AC5" s="5" t="s">
        <v>6</v>
      </c>
      <c r="AD5" s="5" t="s">
        <v>0</v>
      </c>
      <c r="AE5" s="5" t="s">
        <v>1</v>
      </c>
      <c r="AF5" s="5" t="s">
        <v>2</v>
      </c>
      <c r="AG5" s="5" t="s">
        <v>3</v>
      </c>
      <c r="AH5" s="5" t="s">
        <v>4</v>
      </c>
      <c r="AI5" s="5" t="s">
        <v>5</v>
      </c>
      <c r="AJ5" s="5" t="s">
        <v>6</v>
      </c>
      <c r="AK5" s="5" t="s">
        <v>0</v>
      </c>
      <c r="AL5" s="5" t="s">
        <v>1</v>
      </c>
      <c r="AM5" s="5" t="s">
        <v>2</v>
      </c>
      <c r="AN5" s="5" t="s">
        <v>3</v>
      </c>
    </row>
    <row r="6" spans="1:40" x14ac:dyDescent="0.25">
      <c r="A6" s="2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  <c r="T6" s="7"/>
      <c r="U6" s="7"/>
      <c r="V6" s="8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5.75" x14ac:dyDescent="0.25">
      <c r="A7" s="2" t="s">
        <v>19</v>
      </c>
      <c r="B7" s="9">
        <v>6</v>
      </c>
      <c r="C7" s="9">
        <v>30</v>
      </c>
      <c r="D7" s="9">
        <v>40</v>
      </c>
      <c r="E7" s="9">
        <v>60</v>
      </c>
      <c r="F7" s="9">
        <v>60</v>
      </c>
      <c r="G7" s="9">
        <v>0</v>
      </c>
      <c r="H7" s="9">
        <v>40</v>
      </c>
      <c r="I7" s="9">
        <v>20</v>
      </c>
      <c r="J7" s="9">
        <v>50</v>
      </c>
      <c r="K7" s="9">
        <v>0</v>
      </c>
      <c r="L7" s="9">
        <v>60</v>
      </c>
      <c r="M7" s="9">
        <v>99</v>
      </c>
      <c r="N7" s="9">
        <v>30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15.75" x14ac:dyDescent="0.25">
      <c r="A8" s="2" t="s">
        <v>20</v>
      </c>
      <c r="B8" s="10">
        <v>4</v>
      </c>
      <c r="C8" s="10">
        <v>4</v>
      </c>
      <c r="D8" s="10">
        <v>5</v>
      </c>
      <c r="E8" s="10">
        <v>6</v>
      </c>
      <c r="F8" s="10">
        <v>6</v>
      </c>
      <c r="G8" s="10">
        <v>0</v>
      </c>
      <c r="H8" s="10">
        <v>5</v>
      </c>
      <c r="I8" s="10">
        <v>2</v>
      </c>
      <c r="J8" s="10">
        <v>4</v>
      </c>
      <c r="K8" s="10">
        <v>0</v>
      </c>
      <c r="L8" s="10">
        <v>5</v>
      </c>
      <c r="M8" s="10">
        <v>6</v>
      </c>
      <c r="N8" s="10">
        <v>4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15.75" x14ac:dyDescent="0.25">
      <c r="A9" s="2"/>
      <c r="B9" s="11"/>
      <c r="C9" s="11"/>
      <c r="D9" s="11"/>
      <c r="E9" s="11"/>
      <c r="F9" s="11"/>
      <c r="G9" s="11"/>
      <c r="H9" s="12"/>
      <c r="I9" s="11"/>
      <c r="J9" s="11"/>
      <c r="K9" s="11"/>
      <c r="L9" s="11"/>
      <c r="M9" s="11"/>
      <c r="N9" s="11"/>
      <c r="O9" s="11"/>
      <c r="P9" s="11"/>
      <c r="Q9" s="13"/>
      <c r="R9" s="14"/>
      <c r="S9" s="14"/>
      <c r="T9" s="14"/>
      <c r="U9" s="13"/>
      <c r="V9" s="14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23.25" x14ac:dyDescent="0.25">
      <c r="A10" s="2"/>
      <c r="B10" s="15"/>
      <c r="C10" s="15" t="s">
        <v>7</v>
      </c>
      <c r="D10" s="15">
        <v>120</v>
      </c>
      <c r="E10" s="15"/>
      <c r="F10" s="15" t="s">
        <v>8</v>
      </c>
      <c r="G10" s="15">
        <f>COUNTIF(B8:AE8,"=0")</f>
        <v>2</v>
      </c>
      <c r="H10" s="15"/>
      <c r="I10" s="15" t="s">
        <v>7</v>
      </c>
      <c r="J10" s="15" t="s">
        <v>9</v>
      </c>
      <c r="K10" s="15">
        <f>D10/30</f>
        <v>4</v>
      </c>
      <c r="L10" s="15"/>
      <c r="M10" s="15"/>
      <c r="N10" s="15"/>
      <c r="O10" s="15"/>
      <c r="P10" s="15"/>
      <c r="Q10" s="2"/>
      <c r="R10" s="16"/>
      <c r="S10" s="16"/>
      <c r="T10" s="16"/>
      <c r="U10" s="2"/>
      <c r="V10" s="16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0"/>
      <c r="AH10" s="2"/>
      <c r="AI10" s="2"/>
      <c r="AJ10" s="2"/>
      <c r="AK10" s="2"/>
      <c r="AL10" s="2"/>
      <c r="AM10" s="2"/>
      <c r="AN10" s="2"/>
    </row>
    <row r="11" spans="1:40" ht="23.25" x14ac:dyDescent="0.25">
      <c r="A11" s="2"/>
      <c r="B11" s="15"/>
      <c r="C11" s="15" t="s">
        <v>10</v>
      </c>
      <c r="D11" s="15">
        <f>SUM(B8:AE8)</f>
        <v>51</v>
      </c>
      <c r="E11" s="15"/>
      <c r="F11" s="15" t="s">
        <v>11</v>
      </c>
      <c r="G11" s="15">
        <f>COUNTIF(B8:AE8,"&gt;-1")</f>
        <v>13</v>
      </c>
      <c r="H11" s="15"/>
      <c r="I11" s="15" t="s">
        <v>12</v>
      </c>
      <c r="J11" s="15" t="s">
        <v>9</v>
      </c>
      <c r="K11" s="15">
        <f>D11/G11</f>
        <v>3.9230769230769229</v>
      </c>
      <c r="L11" s="15"/>
      <c r="M11" s="15"/>
      <c r="N11" s="15"/>
      <c r="O11" s="15"/>
      <c r="P11" s="15"/>
      <c r="Q11" s="2"/>
      <c r="R11" s="17"/>
      <c r="S11" s="2"/>
      <c r="T11" s="18"/>
      <c r="U11" s="2"/>
      <c r="V11" s="19"/>
      <c r="W11" s="2"/>
      <c r="X11" s="2"/>
      <c r="Y11" s="2"/>
      <c r="Z11" s="2"/>
      <c r="AA11" s="2"/>
      <c r="AB11" s="20"/>
      <c r="AC11" s="2"/>
      <c r="AD11" s="2"/>
      <c r="AE11" s="2"/>
      <c r="AF11" s="2"/>
      <c r="AG11" s="2"/>
      <c r="AH11" s="33"/>
      <c r="AI11" s="2"/>
      <c r="AJ11" s="2"/>
      <c r="AK11" s="2"/>
      <c r="AL11" s="2"/>
      <c r="AM11" s="2"/>
      <c r="AN11" s="2"/>
    </row>
    <row r="12" spans="1:40" ht="15.75" x14ac:dyDescent="0.25">
      <c r="A12" s="2"/>
      <c r="B12" s="15"/>
      <c r="C12" s="15" t="s">
        <v>13</v>
      </c>
      <c r="D12" s="21">
        <f>D11/D10</f>
        <v>0.42499999999999999</v>
      </c>
      <c r="E12" s="15"/>
      <c r="F12" s="15" t="s">
        <v>13</v>
      </c>
      <c r="G12" s="21">
        <f>G11/30</f>
        <v>0.43333333333333335</v>
      </c>
      <c r="H12" s="15"/>
      <c r="I12" s="15"/>
      <c r="J12" s="15"/>
      <c r="K12" s="15"/>
      <c r="L12" s="15"/>
      <c r="M12" s="15"/>
      <c r="N12" s="22" t="s">
        <v>14</v>
      </c>
      <c r="O12" s="15"/>
      <c r="P12" s="22" t="s">
        <v>15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8.5" x14ac:dyDescent="0.45">
      <c r="A13" s="2"/>
      <c r="B13" s="23"/>
      <c r="C13" s="23" t="s">
        <v>16</v>
      </c>
      <c r="D13" s="23">
        <f>SUM(B7:AE7)</f>
        <v>495</v>
      </c>
      <c r="E13" s="23"/>
      <c r="F13" s="23" t="s">
        <v>17</v>
      </c>
      <c r="G13" s="24">
        <f>D13/D11</f>
        <v>9.7058823529411757</v>
      </c>
      <c r="H13" s="23"/>
      <c r="I13" s="23" t="s">
        <v>18</v>
      </c>
      <c r="J13" s="24">
        <f>D13/G11</f>
        <v>38.07692307692308</v>
      </c>
      <c r="K13" s="23"/>
      <c r="L13" s="23"/>
      <c r="M13" s="23"/>
      <c r="N13" s="25">
        <f>D11-((D10/30)*G11)</f>
        <v>-1</v>
      </c>
      <c r="O13" s="23"/>
      <c r="P13" s="26">
        <f>(D10-D11)/(30-G11)</f>
        <v>4.0588235294117645</v>
      </c>
      <c r="Q13" s="27"/>
      <c r="R13" s="28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8"/>
      <c r="AE13" s="28"/>
      <c r="AF13" s="28"/>
      <c r="AG13" s="28"/>
      <c r="AH13" s="34"/>
      <c r="AI13" s="34"/>
      <c r="AJ13" s="34"/>
      <c r="AK13" s="34"/>
      <c r="AL13" s="34"/>
      <c r="AM13" s="34"/>
      <c r="AN13" s="34"/>
    </row>
    <row r="14" spans="1:40" ht="23.25" x14ac:dyDescent="0.25">
      <c r="A14" s="2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0"/>
      <c r="AE14" s="2"/>
      <c r="AF14" s="2"/>
      <c r="AG14" s="30"/>
      <c r="AH14" s="2"/>
      <c r="AI14" s="2"/>
      <c r="AJ14" s="2"/>
      <c r="AK14" s="2"/>
      <c r="AL14" s="2"/>
      <c r="AM14" s="2"/>
      <c r="AN14" s="2"/>
    </row>
  </sheetData>
  <conditionalFormatting sqref="B5:AN5">
    <cfRule type="cellIs" dxfId="6" priority="6" operator="equal">
      <formula>"Вс"</formula>
    </cfRule>
  </conditionalFormatting>
  <conditionalFormatting sqref="B8:AN8">
    <cfRule type="containsBlanks" dxfId="5" priority="1">
      <formula>LEN(TRIM(B8))=0</formula>
    </cfRule>
    <cfRule type="cellIs" dxfId="4" priority="2" operator="equal">
      <formula>0</formula>
    </cfRule>
    <cfRule type="cellIs" dxfId="3" priority="3" operator="lessThan">
      <formula>3.9</formula>
    </cfRule>
    <cfRule type="cellIs" dxfId="2" priority="4" operator="greaterThan">
      <formula>5.9</formula>
    </cfRule>
    <cfRule type="cellIs" dxfId="1" priority="5" operator="greaterThan">
      <formula>4.9</formula>
    </cfRule>
    <cfRule type="cellIs" dxfId="0" priority="7" operator="equal">
      <formula>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2016-12-01T00:20:01Z</dcterms:modified>
</cp:coreProperties>
</file>