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900" windowHeight="101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/>
  <c r="H7" i="1"/>
  <c r="H4" i="1"/>
  <c r="F5" i="1"/>
  <c r="I5" i="1" s="1"/>
  <c r="F6" i="1"/>
  <c r="I6" i="1" s="1"/>
  <c r="F7" i="1"/>
  <c r="I7" i="1" s="1"/>
  <c r="F4" i="1"/>
  <c r="I4" i="1" s="1"/>
  <c r="J4" i="1" l="1"/>
  <c r="K4" i="1" s="1"/>
  <c r="J7" i="1"/>
  <c r="K7" i="1" s="1"/>
  <c r="J5" i="1"/>
  <c r="K5" i="1" s="1"/>
  <c r="J6" i="1"/>
  <c r="K6" i="1" s="1"/>
</calcChain>
</file>

<file path=xl/sharedStrings.xml><?xml version="1.0" encoding="utf-8"?>
<sst xmlns="http://schemas.openxmlformats.org/spreadsheetml/2006/main" count="12" uniqueCount="11">
  <si>
    <t>limit, $</t>
  </si>
  <si>
    <t>distance</t>
  </si>
  <si>
    <t>itm%</t>
  </si>
  <si>
    <t>ChipEV</t>
  </si>
  <si>
    <t>Rakeback</t>
  </si>
  <si>
    <t>Profit-top3</t>
  </si>
  <si>
    <t>Profit with top3</t>
  </si>
  <si>
    <t>Total profit</t>
  </si>
  <si>
    <t>Choose distance, rb% and ChipEV for each limit:</t>
  </si>
  <si>
    <t>View rakeback, profit without jacks and total profit: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</si>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</sst>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[$$-C09]#,##0.00"/>
    <numFmt numFmtId="166" formatCode="[$$-C09]#,##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9" fontId="0" fillId="2" borderId="0" xfId="0" applyNumberFormat="1" applyFill="1"/>
    <xf numFmtId="1" fontId="0" fillId="2" borderId="0" xfId="0" applyNumberFormat="1" applyFill="1" applyAlignment="1">
      <alignment horizontal="center"/>
    </xf>
    <xf numFmtId="164" fontId="0" fillId="2" borderId="0" xfId="1" applyNumberFormat="1" applyFont="1" applyFill="1" applyAlignment="1">
      <alignment horizontal="center"/>
    </xf>
    <xf numFmtId="0" fontId="0" fillId="3" borderId="0" xfId="0" applyFill="1"/>
    <xf numFmtId="166" fontId="0" fillId="2" borderId="0" xfId="0" applyNumberFormat="1" applyFill="1"/>
    <xf numFmtId="165" fontId="0" fillId="2" borderId="0" xfId="0" applyNumberFormat="1" applyFill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3" fillId="3" borderId="0" xfId="0" applyFont="1" applyFill="1"/>
    <xf numFmtId="0" fontId="4" fillId="3" borderId="0" xfId="0" applyFont="1" applyFill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9" sqref="F9"/>
    </sheetView>
  </sheetViews>
  <sheetFormatPr defaultRowHeight="15" x14ac:dyDescent="0.25"/>
  <cols>
    <col min="1" max="1" width="9.140625" style="6"/>
    <col min="2" max="2" width="8.5703125" style="6" customWidth="1"/>
    <col min="3" max="3" width="10.7109375" style="6" customWidth="1"/>
    <col min="4" max="4" width="9.28515625" style="6" customWidth="1"/>
    <col min="5" max="5" width="7.85546875" style="6" customWidth="1"/>
    <col min="6" max="8" width="9.140625" style="6"/>
    <col min="9" max="9" width="11" style="6" customWidth="1"/>
    <col min="10" max="10" width="15.140625" style="6" customWidth="1"/>
    <col min="11" max="11" width="10.7109375" style="6" customWidth="1"/>
    <col min="12" max="16384" width="9.140625" style="6"/>
  </cols>
  <sheetData>
    <row r="1" spans="1:11" x14ac:dyDescent="0.25">
      <c r="A1" s="11" t="s">
        <v>8</v>
      </c>
      <c r="G1" s="12" t="s">
        <v>9</v>
      </c>
    </row>
    <row r="2" spans="1:11" x14ac:dyDescent="0.25">
      <c r="A2" s="11"/>
      <c r="H2" s="11"/>
    </row>
    <row r="3" spans="1:11" x14ac:dyDescent="0.25">
      <c r="B3" s="9" t="s">
        <v>0</v>
      </c>
      <c r="C3" s="9" t="s">
        <v>1</v>
      </c>
      <c r="D3" s="9" t="s">
        <v>4</v>
      </c>
      <c r="E3" s="9" t="s">
        <v>3</v>
      </c>
      <c r="F3" s="9" t="s">
        <v>2</v>
      </c>
      <c r="H3" s="10" t="s">
        <v>4</v>
      </c>
      <c r="I3" s="10" t="s">
        <v>5</v>
      </c>
      <c r="J3" s="10" t="s">
        <v>6</v>
      </c>
      <c r="K3" s="10" t="s">
        <v>7</v>
      </c>
    </row>
    <row r="4" spans="1:11" x14ac:dyDescent="0.25">
      <c r="B4" s="1">
        <v>15</v>
      </c>
      <c r="C4" s="2">
        <v>1000</v>
      </c>
      <c r="D4" s="3">
        <v>0.3</v>
      </c>
      <c r="E4" s="4">
        <v>40</v>
      </c>
      <c r="F4" s="5">
        <f>(500+E4)/1500</f>
        <v>0.36</v>
      </c>
      <c r="H4" s="7">
        <f>B4*C4*0.05*D4</f>
        <v>225</v>
      </c>
      <c r="I4" s="8">
        <f>(F4*1.790427-(1-F4))*B4*C4</f>
        <v>68.305799999999749</v>
      </c>
      <c r="J4" s="8">
        <f>(F4*1.85-(1-F4))*B4*C4</f>
        <v>390.00000000000034</v>
      </c>
      <c r="K4" s="7">
        <f>H4+J4</f>
        <v>615.00000000000034</v>
      </c>
    </row>
    <row r="5" spans="1:11" x14ac:dyDescent="0.25">
      <c r="B5" s="1">
        <v>30</v>
      </c>
      <c r="C5" s="2">
        <v>20000</v>
      </c>
      <c r="D5" s="3">
        <v>0.3</v>
      </c>
      <c r="E5" s="4">
        <v>40</v>
      </c>
      <c r="F5" s="5">
        <f t="shared" ref="F5:F7" si="0">(500+E5)/1500</f>
        <v>0.36</v>
      </c>
      <c r="H5" s="7">
        <f t="shared" ref="H5:H7" si="1">B5*C5*0.05*D5</f>
        <v>9000</v>
      </c>
      <c r="I5" s="8">
        <f t="shared" ref="I5:I7" si="2">(F5*1.790427-(1-F5))*B5*C5</f>
        <v>2732.23199999999</v>
      </c>
      <c r="J5" s="8">
        <f t="shared" ref="J5:J7" si="3">(F5*1.85-(1-F5))*B5*C5</f>
        <v>15600.000000000015</v>
      </c>
      <c r="K5" s="7">
        <f t="shared" ref="K5:K7" si="4">H5+J5</f>
        <v>24600.000000000015</v>
      </c>
    </row>
    <row r="6" spans="1:11" x14ac:dyDescent="0.25">
      <c r="B6" s="1">
        <v>60</v>
      </c>
      <c r="C6" s="2">
        <v>40000</v>
      </c>
      <c r="D6" s="3">
        <v>0.3</v>
      </c>
      <c r="E6" s="4">
        <v>40</v>
      </c>
      <c r="F6" s="5">
        <f t="shared" si="0"/>
        <v>0.36</v>
      </c>
      <c r="H6" s="7">
        <f t="shared" si="1"/>
        <v>36000</v>
      </c>
      <c r="I6" s="8">
        <f t="shared" si="2"/>
        <v>10928.92799999996</v>
      </c>
      <c r="J6" s="8">
        <f t="shared" si="3"/>
        <v>62400.000000000058</v>
      </c>
      <c r="K6" s="7">
        <f t="shared" si="4"/>
        <v>98400.000000000058</v>
      </c>
    </row>
    <row r="7" spans="1:11" x14ac:dyDescent="0.25">
      <c r="B7" s="1">
        <v>100</v>
      </c>
      <c r="C7" s="2">
        <v>1000</v>
      </c>
      <c r="D7" s="3">
        <v>0.3</v>
      </c>
      <c r="E7" s="4">
        <v>40</v>
      </c>
      <c r="F7" s="5">
        <f t="shared" si="0"/>
        <v>0.36</v>
      </c>
      <c r="H7" s="7">
        <f t="shared" si="1"/>
        <v>1500</v>
      </c>
      <c r="I7" s="8">
        <f t="shared" si="2"/>
        <v>455.37199999999831</v>
      </c>
      <c r="J7" s="8">
        <f t="shared" si="3"/>
        <v>2600.0000000000023</v>
      </c>
      <c r="K7" s="7">
        <f t="shared" si="4"/>
        <v>4100.0000000000018</v>
      </c>
    </row>
    <row r="9" spans="1:11" x14ac:dyDescent="0.25">
      <c r="F9" s="6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SmSL2010</cp:lastModifiedBy>
  <dcterms:created xsi:type="dcterms:W3CDTF">2015-10-29T10:43:46Z</dcterms:created>
  <dcterms:modified xsi:type="dcterms:W3CDTF">2016-02-04T10:55:56Z</dcterms:modified>
</cp:coreProperties>
</file>