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 activeTab="1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N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J2" i="1"/>
  <c r="K2" i="1" s="1"/>
  <c r="J3" i="1"/>
  <c r="K3" i="1" s="1"/>
  <c r="J4" i="1"/>
  <c r="K4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O21" i="1" l="1"/>
  <c r="M21" i="1"/>
  <c r="O11" i="1"/>
  <c r="M11" i="1"/>
  <c r="O23" i="1"/>
  <c r="M23" i="1"/>
  <c r="O17" i="1"/>
  <c r="M17" i="1"/>
  <c r="O15" i="1"/>
  <c r="M15" i="1"/>
  <c r="O5" i="1"/>
  <c r="M5" i="1"/>
  <c r="O20" i="1"/>
  <c r="M20" i="1"/>
  <c r="O16" i="1"/>
  <c r="M16" i="1"/>
  <c r="O14" i="1"/>
  <c r="M14" i="1"/>
  <c r="O10" i="1"/>
  <c r="M10" i="1"/>
  <c r="O4" i="1"/>
  <c r="M4" i="1"/>
  <c r="O19" i="1"/>
  <c r="M19" i="1"/>
  <c r="O13" i="1"/>
  <c r="M13" i="1"/>
  <c r="O9" i="1"/>
  <c r="M9" i="1"/>
  <c r="O7" i="1"/>
  <c r="M7" i="1"/>
  <c r="O3" i="1"/>
  <c r="M3" i="1"/>
  <c r="O24" i="1"/>
  <c r="M24" i="1"/>
  <c r="O8" i="1"/>
  <c r="M8" i="1"/>
  <c r="O22" i="1"/>
  <c r="M22" i="1"/>
  <c r="O18" i="1"/>
  <c r="M18" i="1"/>
  <c r="O12" i="1"/>
  <c r="M12" i="1"/>
  <c r="O6" i="1"/>
  <c r="M6" i="1"/>
  <c r="O2" i="1"/>
  <c r="M2" i="1"/>
  <c r="P2" i="1" s="1"/>
  <c r="P19" i="1" l="1"/>
  <c r="P15" i="1"/>
  <c r="P22" i="1"/>
  <c r="P7" i="1"/>
  <c r="P5" i="1"/>
  <c r="P24" i="1"/>
  <c r="P13" i="1"/>
  <c r="P6" i="1"/>
  <c r="P12" i="1"/>
  <c r="P18" i="1"/>
  <c r="P8" i="1"/>
  <c r="P3" i="1"/>
  <c r="P9" i="1"/>
  <c r="P23" i="1"/>
  <c r="P21" i="1"/>
  <c r="P10" i="1"/>
  <c r="P16" i="1"/>
  <c r="P11" i="1"/>
  <c r="P4" i="1"/>
  <c r="P14" i="1"/>
  <c r="P20" i="1"/>
  <c r="P17" i="1"/>
  <c r="P26" i="1" l="1"/>
</calcChain>
</file>

<file path=xl/sharedStrings.xml><?xml version="1.0" encoding="utf-8"?>
<sst xmlns="http://schemas.openxmlformats.org/spreadsheetml/2006/main" count="70" uniqueCount="39">
  <si>
    <t>$2.20</t>
  </si>
  <si>
    <t>$500</t>
  </si>
  <si>
    <t>€1.00</t>
  </si>
  <si>
    <t>RB</t>
  </si>
  <si>
    <t>$1.50</t>
  </si>
  <si>
    <t>$1.00</t>
  </si>
  <si>
    <t>$1.10</t>
  </si>
  <si>
    <t>$1K</t>
  </si>
  <si>
    <t>$1.10 NL Hold'em, $1K Gtd</t>
  </si>
  <si>
    <t>€2.00</t>
  </si>
  <si>
    <t>€200 Guaranteed</t>
  </si>
  <si>
    <t>$250</t>
  </si>
  <si>
    <t>$250 Guarantee (Rebuy)</t>
  </si>
  <si>
    <t>€500 GTD Rebuy</t>
  </si>
  <si>
    <t>$400</t>
  </si>
  <si>
    <t>$400 Guaranteed</t>
  </si>
  <si>
    <t>€300 Guaranteed</t>
  </si>
  <si>
    <t>$2K</t>
  </si>
  <si>
    <t>$2.00</t>
  </si>
  <si>
    <t>$500 Guaranteed</t>
  </si>
  <si>
    <t>$1.5K</t>
  </si>
  <si>
    <t>$1.10 NL Hold'em, $1.5K Gtd</t>
  </si>
  <si>
    <t>€500 Gtd DeepStack</t>
  </si>
  <si>
    <t>$1.10 NL Hold'em [6-Max], $1.5K Gtd</t>
  </si>
  <si>
    <t>€500 Gtd 1R/1A</t>
  </si>
  <si>
    <t>€1K</t>
  </si>
  <si>
    <t>€1,000 Gtd - Ricochet</t>
  </si>
  <si>
    <t>$2.20 NL Hold'em [6-Max], $2K Gtd</t>
  </si>
  <si>
    <t>€500 Gtd - Pure</t>
  </si>
  <si>
    <t>$8K</t>
  </si>
  <si>
    <t>KN</t>
  </si>
  <si>
    <t>$2.20 NL Hold'em [Progressive Super-Knockout], $8K Gtd</t>
  </si>
  <si>
    <t>€400 Guaranteed</t>
  </si>
  <si>
    <t>$2.20 NL Hold'em, $1.5K Gtd</t>
  </si>
  <si>
    <t>REBUY</t>
  </si>
  <si>
    <t>ADD-On</t>
  </si>
  <si>
    <t>Total</t>
  </si>
  <si>
    <t>45 MAX</t>
  </si>
  <si>
    <t>180MAX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</si>
</sst>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€-2]\ #,##0;[Red]\-[$€-2]\ #,##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Trebuchet MS"/>
      <family val="2"/>
      <charset val="204"/>
    </font>
    <font>
      <sz val="8"/>
      <color rgb="FF393636"/>
      <name val="Trebuchet MS"/>
      <family val="2"/>
      <charset val="204"/>
    </font>
    <font>
      <b/>
      <sz val="11"/>
      <color rgb="FF0061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23">
    <xf numFmtId="0" fontId="0" fillId="0" borderId="0" xfId="0"/>
    <xf numFmtId="0" fontId="3" fillId="0" borderId="0" xfId="0" applyFont="1"/>
    <xf numFmtId="0" fontId="2" fillId="3" borderId="2" xfId="2" applyBorder="1"/>
    <xf numFmtId="0" fontId="0" fillId="0" borderId="0" xfId="0" applyAlignment="1">
      <alignment horizontal="center"/>
    </xf>
    <xf numFmtId="4" fontId="0" fillId="0" borderId="0" xfId="0" applyNumberFormat="1"/>
    <xf numFmtId="20" fontId="4" fillId="4" borderId="2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 vertical="center"/>
    </xf>
    <xf numFmtId="4" fontId="0" fillId="4" borderId="0" xfId="0" applyNumberFormat="1" applyFill="1"/>
    <xf numFmtId="0" fontId="0" fillId="4" borderId="0" xfId="0" applyFill="1"/>
    <xf numFmtId="168" fontId="0" fillId="4" borderId="0" xfId="0" applyNumberFormat="1" applyFill="1" applyAlignment="1">
      <alignment horizontal="center"/>
    </xf>
    <xf numFmtId="20" fontId="2" fillId="4" borderId="2" xfId="2" applyNumberFormat="1" applyFill="1" applyBorder="1" applyAlignment="1">
      <alignment horizontal="center" vertical="top" wrapText="1"/>
    </xf>
    <xf numFmtId="0" fontId="2" fillId="4" borderId="2" xfId="2" applyFill="1" applyBorder="1" applyAlignment="1">
      <alignment horizontal="center" vertical="top" wrapText="1"/>
    </xf>
    <xf numFmtId="0" fontId="2" fillId="4" borderId="2" xfId="2" applyFill="1" applyBorder="1" applyAlignment="1">
      <alignment horizontal="center" vertical="center"/>
    </xf>
    <xf numFmtId="20" fontId="1" fillId="4" borderId="2" xfId="1" applyNumberFormat="1" applyFill="1" applyBorder="1" applyAlignment="1">
      <alignment horizontal="center" vertical="top" wrapText="1"/>
    </xf>
    <xf numFmtId="0" fontId="1" fillId="4" borderId="2" xfId="1" applyFill="1" applyBorder="1" applyAlignment="1">
      <alignment horizontal="center" vertical="top" wrapText="1"/>
    </xf>
    <xf numFmtId="0" fontId="1" fillId="4" borderId="2" xfId="1" applyFill="1" applyBorder="1" applyAlignment="1">
      <alignment horizontal="center" vertical="center"/>
    </xf>
    <xf numFmtId="20" fontId="2" fillId="5" borderId="2" xfId="2" applyNumberFormat="1" applyFont="1" applyFill="1" applyBorder="1" applyAlignment="1">
      <alignment horizontal="center" vertical="top" wrapText="1"/>
    </xf>
    <xf numFmtId="0" fontId="2" fillId="5" borderId="2" xfId="2" applyFont="1" applyFill="1" applyBorder="1" applyAlignment="1">
      <alignment horizontal="center" vertical="top" wrapText="1"/>
    </xf>
    <xf numFmtId="20" fontId="6" fillId="6" borderId="2" xfId="1" applyNumberFormat="1" applyFont="1" applyFill="1" applyBorder="1" applyAlignment="1">
      <alignment horizontal="center" vertical="top" wrapText="1"/>
    </xf>
    <xf numFmtId="0" fontId="6" fillId="6" borderId="2" xfId="1" applyFont="1" applyFill="1" applyBorder="1" applyAlignment="1">
      <alignment horizontal="center" vertical="top" wrapText="1"/>
    </xf>
    <xf numFmtId="20" fontId="6" fillId="5" borderId="2" xfId="1" applyNumberFormat="1" applyFont="1" applyFill="1" applyBorder="1" applyAlignment="1">
      <alignment horizontal="center" vertical="top" wrapText="1"/>
    </xf>
  </cellXfs>
  <cellStyles count="3">
    <cellStyle name="Вывод" xfId="2" builtinId="21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serve.williamhill.com/promoRedirect?member=macropoker&amp;campaign=DEFAULT&amp;channel=DEFAULT&amp;zone=1471675732&amp;lp=147167573" TargetMode="External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://www.pokerstars.com/ru/?source=1145237" TargetMode="External"/><Relationship Id="rId6" Type="http://schemas.openxmlformats.org/officeDocument/2006/relationships/hyperlink" Target="http://www.888poker.com/?sr=182022" TargetMode="Externa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152400</xdr:colOff>
      <xdr:row>1</xdr:row>
      <xdr:rowOff>152400</xdr:rowOff>
    </xdr:to>
    <xdr:pic>
      <xdr:nvPicPr>
        <xdr:cNvPr id="87" name="Рисунок 86" descr="http://s.macropoker.com/i/rooms/16x16/pokerstars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152400</xdr:colOff>
      <xdr:row>1</xdr:row>
      <xdr:rowOff>152400</xdr:rowOff>
    </xdr:to>
    <xdr:pic>
      <xdr:nvPicPr>
        <xdr:cNvPr id="88" name="Рисунок 87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6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152400</xdr:colOff>
      <xdr:row>1</xdr:row>
      <xdr:rowOff>152400</xdr:rowOff>
    </xdr:to>
    <xdr:pic>
      <xdr:nvPicPr>
        <xdr:cNvPr id="89" name="Рисунок 88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14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152400</xdr:colOff>
      <xdr:row>1</xdr:row>
      <xdr:rowOff>152400</xdr:rowOff>
    </xdr:to>
    <xdr:pic>
      <xdr:nvPicPr>
        <xdr:cNvPr id="90" name="Рисунок 89" descr="http://s.macropoker.com/i/rooms/16x16/pokerstars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66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91" name="Рисунок 90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47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152400</xdr:colOff>
      <xdr:row>3</xdr:row>
      <xdr:rowOff>152400</xdr:rowOff>
    </xdr:to>
    <xdr:pic>
      <xdr:nvPicPr>
        <xdr:cNvPr id="92" name="Рисунок 91" descr="http://s.macropoker.com/i/rooms/16x16/fulltiltpoker.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0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152400</xdr:colOff>
      <xdr:row>4</xdr:row>
      <xdr:rowOff>152400</xdr:rowOff>
    </xdr:to>
    <xdr:pic>
      <xdr:nvPicPr>
        <xdr:cNvPr id="93" name="Рисунок 92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81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152400</xdr:colOff>
      <xdr:row>5</xdr:row>
      <xdr:rowOff>152400</xdr:rowOff>
    </xdr:to>
    <xdr:pic>
      <xdr:nvPicPr>
        <xdr:cNvPr id="94" name="Рисунок 93" descr="http://s.macropoker.com/i/rooms/16x16/pokerstars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33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152400</xdr:colOff>
      <xdr:row>6</xdr:row>
      <xdr:rowOff>152400</xdr:rowOff>
    </xdr:to>
    <xdr:pic>
      <xdr:nvPicPr>
        <xdr:cNvPr id="95" name="Рисунок 94" descr="http://s.macropoker.com/i/rooms/16x16/888.png">
          <a:hlinkClick xmlns:r="http://schemas.openxmlformats.org/officeDocument/2006/relationships" r:id="rId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1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pic>
      <xdr:nvPicPr>
        <xdr:cNvPr id="96" name="Рисунок 95" descr="http://s.macropoker.com/i/rooms/16x16/888.png">
          <a:hlinkClick xmlns:r="http://schemas.openxmlformats.org/officeDocument/2006/relationships" r:id="rId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667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pic>
      <xdr:nvPicPr>
        <xdr:cNvPr id="97" name="Рисунок 96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019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pic>
      <xdr:nvPicPr>
        <xdr:cNvPr id="98" name="Рисунок 97" descr="http://s.macropoker.com/i/rooms/16x16/888.png">
          <a:hlinkClick xmlns:r="http://schemas.openxmlformats.org/officeDocument/2006/relationships" r:id="rId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372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pic>
      <xdr:nvPicPr>
        <xdr:cNvPr id="99" name="Рисунок 98" descr="http://s.macropoker.com/i/rooms/16x16/888.png">
          <a:hlinkClick xmlns:r="http://schemas.openxmlformats.org/officeDocument/2006/relationships" r:id="rId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95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pic>
      <xdr:nvPicPr>
        <xdr:cNvPr id="100" name="Рисунок 99" descr="http://s.macropoker.com/i/rooms/16x16/fulltiltpoker.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248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152400</xdr:colOff>
      <xdr:row>10</xdr:row>
      <xdr:rowOff>152400</xdr:rowOff>
    </xdr:to>
    <xdr:pic>
      <xdr:nvPicPr>
        <xdr:cNvPr id="101" name="Рисунок 100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829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152400</xdr:colOff>
      <xdr:row>11</xdr:row>
      <xdr:rowOff>152400</xdr:rowOff>
    </xdr:to>
    <xdr:pic>
      <xdr:nvPicPr>
        <xdr:cNvPr id="102" name="Рисунок 101" descr="http://s.macropoker.com/i/rooms/16x16/pokerstars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181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152400</xdr:colOff>
      <xdr:row>12</xdr:row>
      <xdr:rowOff>152400</xdr:rowOff>
    </xdr:to>
    <xdr:pic>
      <xdr:nvPicPr>
        <xdr:cNvPr id="103" name="Рисунок 102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953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152400</xdr:colOff>
      <xdr:row>13</xdr:row>
      <xdr:rowOff>152400</xdr:rowOff>
    </xdr:to>
    <xdr:pic>
      <xdr:nvPicPr>
        <xdr:cNvPr id="104" name="Рисунок 103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305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152400</xdr:colOff>
      <xdr:row>14</xdr:row>
      <xdr:rowOff>152400</xdr:rowOff>
    </xdr:to>
    <xdr:pic>
      <xdr:nvPicPr>
        <xdr:cNvPr id="105" name="Рисунок 104" descr="http://s.macropoker.com/i/rooms/16x16/pokerstars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658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152400</xdr:colOff>
      <xdr:row>15</xdr:row>
      <xdr:rowOff>152400</xdr:rowOff>
    </xdr:to>
    <xdr:pic>
      <xdr:nvPicPr>
        <xdr:cNvPr id="106" name="Рисунок 105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20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152400</xdr:colOff>
      <xdr:row>15</xdr:row>
      <xdr:rowOff>152400</xdr:rowOff>
    </xdr:to>
    <xdr:pic>
      <xdr:nvPicPr>
        <xdr:cNvPr id="107" name="Рисунок 106" descr="http://s.macropoker.com/i/rooms/16x16/888.png">
          <a:hlinkClick xmlns:r="http://schemas.openxmlformats.org/officeDocument/2006/relationships" r:id="rId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972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152400</xdr:colOff>
      <xdr:row>15</xdr:row>
      <xdr:rowOff>152400</xdr:rowOff>
    </xdr:to>
    <xdr:pic>
      <xdr:nvPicPr>
        <xdr:cNvPr id="108" name="Рисунок 107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325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152400</xdr:colOff>
      <xdr:row>16</xdr:row>
      <xdr:rowOff>152400</xdr:rowOff>
    </xdr:to>
    <xdr:pic>
      <xdr:nvPicPr>
        <xdr:cNvPr id="109" name="Рисунок 108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677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152400</xdr:colOff>
      <xdr:row>17</xdr:row>
      <xdr:rowOff>152400</xdr:rowOff>
    </xdr:to>
    <xdr:pic>
      <xdr:nvPicPr>
        <xdr:cNvPr id="110" name="Рисунок 109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29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152400</xdr:colOff>
      <xdr:row>18</xdr:row>
      <xdr:rowOff>152400</xdr:rowOff>
    </xdr:to>
    <xdr:pic>
      <xdr:nvPicPr>
        <xdr:cNvPr id="111" name="Рисунок 110" descr="http://s.macropoker.com/i/rooms/16x16/pokerstars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382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152400</xdr:colOff>
      <xdr:row>19</xdr:row>
      <xdr:rowOff>152400</xdr:rowOff>
    </xdr:to>
    <xdr:pic>
      <xdr:nvPicPr>
        <xdr:cNvPr id="112" name="Рисунок 111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344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152400</xdr:colOff>
      <xdr:row>20</xdr:row>
      <xdr:rowOff>152400</xdr:rowOff>
    </xdr:to>
    <xdr:pic>
      <xdr:nvPicPr>
        <xdr:cNvPr id="113" name="Рисунок 112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69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152400</xdr:colOff>
      <xdr:row>21</xdr:row>
      <xdr:rowOff>152400</xdr:rowOff>
    </xdr:to>
    <xdr:pic>
      <xdr:nvPicPr>
        <xdr:cNvPr id="114" name="Рисунок 113" descr="http://s.macropoker.com/i/rooms/16x16/pokerstars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049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152400</xdr:colOff>
      <xdr:row>22</xdr:row>
      <xdr:rowOff>152400</xdr:rowOff>
    </xdr:to>
    <xdr:pic>
      <xdr:nvPicPr>
        <xdr:cNvPr id="115" name="Рисунок 114" descr="http://s.macropoker.com/i/rooms/16x16/888.png">
          <a:hlinkClick xmlns:r="http://schemas.openxmlformats.org/officeDocument/2006/relationships" r:id="rId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582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152400</xdr:colOff>
      <xdr:row>22</xdr:row>
      <xdr:rowOff>152400</xdr:rowOff>
    </xdr:to>
    <xdr:pic>
      <xdr:nvPicPr>
        <xdr:cNvPr id="116" name="Рисунок 115" descr="http://s.macropoker.com/i/rooms/16x16/titanpoker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278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152400</xdr:colOff>
      <xdr:row>23</xdr:row>
      <xdr:rowOff>152400</xdr:rowOff>
    </xdr:to>
    <xdr:pic>
      <xdr:nvPicPr>
        <xdr:cNvPr id="117" name="Рисунок 116" descr="http://s.macropoker.com/i/rooms/16x16/pokerstars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630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28575</xdr:rowOff>
    </xdr:from>
    <xdr:to>
      <xdr:col>0</xdr:col>
      <xdr:colOff>542925</xdr:colOff>
      <xdr:row>2</xdr:row>
      <xdr:rowOff>47625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8575"/>
          <a:ext cx="40005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="130" zoomScaleNormal="130" workbookViewId="0">
      <selection activeCell="G27" sqref="G27"/>
    </sheetView>
  </sheetViews>
  <sheetFormatPr defaultRowHeight="15" x14ac:dyDescent="0.25"/>
  <cols>
    <col min="1" max="1" width="3.28515625" bestFit="1" customWidth="1"/>
    <col min="2" max="2" width="9.140625" style="1"/>
    <col min="3" max="3" width="3.42578125" customWidth="1"/>
    <col min="7" max="7" width="55.28515625" customWidth="1"/>
    <col min="8" max="8" width="4.85546875" style="4" hidden="1" customWidth="1"/>
    <col min="9" max="9" width="2.140625" hidden="1" customWidth="1"/>
    <col min="10" max="10" width="5.42578125" hidden="1" customWidth="1"/>
    <col min="11" max="11" width="5.42578125" customWidth="1"/>
    <col min="12" max="12" width="0" hidden="1" customWidth="1"/>
    <col min="14" max="14" width="0" hidden="1" customWidth="1"/>
  </cols>
  <sheetData>
    <row r="1" spans="1:16" x14ac:dyDescent="0.25">
      <c r="J1">
        <v>1.1399999999999999</v>
      </c>
      <c r="M1" s="3" t="s">
        <v>34</v>
      </c>
      <c r="N1" s="3"/>
      <c r="O1" s="3" t="s">
        <v>35</v>
      </c>
      <c r="P1" s="3" t="s">
        <v>36</v>
      </c>
    </row>
    <row r="2" spans="1:16" x14ac:dyDescent="0.25">
      <c r="A2" s="2">
        <v>1</v>
      </c>
      <c r="B2" s="18">
        <v>0.54166666666666663</v>
      </c>
      <c r="C2" s="13"/>
      <c r="D2" s="12" t="s">
        <v>6</v>
      </c>
      <c r="E2" s="7" t="s">
        <v>7</v>
      </c>
      <c r="F2" s="12"/>
      <c r="G2" s="14" t="s">
        <v>8</v>
      </c>
      <c r="H2" s="9">
        <v>1.1000000000000001</v>
      </c>
      <c r="I2" s="10"/>
      <c r="J2" s="10">
        <f t="shared" ref="J2:J24" si="0">I2*$J$1</f>
        <v>0</v>
      </c>
      <c r="K2" s="9">
        <f t="shared" ref="K2:K24" si="1">H2+J2</f>
        <v>1.1000000000000001</v>
      </c>
      <c r="L2" s="10">
        <f t="shared" ref="L2:L24" si="2">IF(F2="RB",1,0)</f>
        <v>0</v>
      </c>
      <c r="M2" s="10">
        <f t="shared" ref="M2:M24" si="3">K2*L2</f>
        <v>0</v>
      </c>
      <c r="N2" s="10">
        <f t="shared" ref="N2:N24" si="4">IF(F2="RB",1,0)</f>
        <v>0</v>
      </c>
      <c r="O2" s="10">
        <f t="shared" ref="O2:O24" si="5">K2*N2</f>
        <v>0</v>
      </c>
      <c r="P2" s="9">
        <f t="shared" ref="P2:P24" si="6">K2+M2+O2</f>
        <v>1.1000000000000001</v>
      </c>
    </row>
    <row r="3" spans="1:16" x14ac:dyDescent="0.25">
      <c r="A3" s="2">
        <v>2</v>
      </c>
      <c r="B3" s="19"/>
      <c r="C3" s="13"/>
      <c r="D3" s="12" t="s">
        <v>9</v>
      </c>
      <c r="E3" s="11">
        <v>200</v>
      </c>
      <c r="F3" s="12"/>
      <c r="G3" s="14" t="s">
        <v>10</v>
      </c>
      <c r="H3" s="9"/>
      <c r="I3" s="10">
        <v>2</v>
      </c>
      <c r="J3" s="10">
        <f t="shared" si="0"/>
        <v>2.2799999999999998</v>
      </c>
      <c r="K3" s="9">
        <f t="shared" si="1"/>
        <v>2.2799999999999998</v>
      </c>
      <c r="L3" s="10">
        <f t="shared" si="2"/>
        <v>0</v>
      </c>
      <c r="M3" s="10">
        <f t="shared" si="3"/>
        <v>0</v>
      </c>
      <c r="N3" s="10">
        <f t="shared" si="4"/>
        <v>0</v>
      </c>
      <c r="O3" s="10">
        <f t="shared" si="5"/>
        <v>0</v>
      </c>
      <c r="P3" s="9">
        <f t="shared" si="6"/>
        <v>2.2799999999999998</v>
      </c>
    </row>
    <row r="4" spans="1:16" x14ac:dyDescent="0.25">
      <c r="A4" s="2">
        <v>3</v>
      </c>
      <c r="B4" s="18">
        <v>0.5625</v>
      </c>
      <c r="C4" s="13"/>
      <c r="D4" s="12" t="s">
        <v>5</v>
      </c>
      <c r="E4" s="7" t="s">
        <v>11</v>
      </c>
      <c r="F4" s="12" t="s">
        <v>3</v>
      </c>
      <c r="G4" s="14" t="s">
        <v>12</v>
      </c>
      <c r="H4" s="9">
        <v>1</v>
      </c>
      <c r="I4" s="10"/>
      <c r="J4" s="10">
        <f t="shared" si="0"/>
        <v>0</v>
      </c>
      <c r="K4" s="9">
        <f t="shared" si="1"/>
        <v>1</v>
      </c>
      <c r="L4" s="10">
        <f t="shared" si="2"/>
        <v>1</v>
      </c>
      <c r="M4" s="10">
        <f t="shared" si="3"/>
        <v>1</v>
      </c>
      <c r="N4" s="10">
        <f t="shared" si="4"/>
        <v>1</v>
      </c>
      <c r="O4" s="10">
        <f t="shared" si="5"/>
        <v>1</v>
      </c>
      <c r="P4" s="9">
        <f t="shared" si="6"/>
        <v>3</v>
      </c>
    </row>
    <row r="5" spans="1:16" x14ac:dyDescent="0.25">
      <c r="A5" s="2">
        <v>4</v>
      </c>
      <c r="B5" s="19"/>
      <c r="C5" s="13"/>
      <c r="D5" s="12" t="s">
        <v>2</v>
      </c>
      <c r="E5" s="11">
        <v>500</v>
      </c>
      <c r="F5" s="12" t="s">
        <v>3</v>
      </c>
      <c r="G5" s="14" t="s">
        <v>13</v>
      </c>
      <c r="H5" s="9"/>
      <c r="I5" s="10">
        <v>1</v>
      </c>
      <c r="J5" s="10">
        <f t="shared" si="0"/>
        <v>1.1399999999999999</v>
      </c>
      <c r="K5" s="9">
        <f t="shared" si="1"/>
        <v>1.1399999999999999</v>
      </c>
      <c r="L5" s="10">
        <f t="shared" si="2"/>
        <v>1</v>
      </c>
      <c r="M5" s="10">
        <f t="shared" si="3"/>
        <v>1.1399999999999999</v>
      </c>
      <c r="N5" s="10">
        <f t="shared" si="4"/>
        <v>1</v>
      </c>
      <c r="O5" s="10">
        <f t="shared" si="5"/>
        <v>1.1399999999999999</v>
      </c>
      <c r="P5" s="9">
        <f t="shared" si="6"/>
        <v>3.42</v>
      </c>
    </row>
    <row r="6" spans="1:16" x14ac:dyDescent="0.25">
      <c r="A6" s="2">
        <v>5</v>
      </c>
      <c r="B6" s="18">
        <v>0.58333333333333337</v>
      </c>
      <c r="C6" s="13"/>
      <c r="D6" s="12" t="s">
        <v>6</v>
      </c>
      <c r="E6" s="7" t="s">
        <v>7</v>
      </c>
      <c r="F6" s="12"/>
      <c r="G6" s="14" t="s">
        <v>8</v>
      </c>
      <c r="H6" s="10">
        <v>1.1000000000000001</v>
      </c>
      <c r="I6" s="10"/>
      <c r="J6" s="10">
        <f t="shared" si="0"/>
        <v>0</v>
      </c>
      <c r="K6" s="9">
        <f t="shared" si="1"/>
        <v>1.1000000000000001</v>
      </c>
      <c r="L6" s="10">
        <f t="shared" si="2"/>
        <v>0</v>
      </c>
      <c r="M6" s="10">
        <f t="shared" si="3"/>
        <v>0</v>
      </c>
      <c r="N6" s="10">
        <f t="shared" si="4"/>
        <v>0</v>
      </c>
      <c r="O6" s="10">
        <f t="shared" si="5"/>
        <v>0</v>
      </c>
      <c r="P6" s="9">
        <f t="shared" si="6"/>
        <v>1.1000000000000001</v>
      </c>
    </row>
    <row r="7" spans="1:16" x14ac:dyDescent="0.25">
      <c r="A7" s="2">
        <v>6</v>
      </c>
      <c r="B7" s="19"/>
      <c r="C7" s="13"/>
      <c r="D7" s="12" t="s">
        <v>4</v>
      </c>
      <c r="E7" s="7" t="s">
        <v>14</v>
      </c>
      <c r="F7" s="12"/>
      <c r="G7" s="14" t="s">
        <v>15</v>
      </c>
      <c r="H7" s="10">
        <v>1.5</v>
      </c>
      <c r="I7" s="10"/>
      <c r="J7" s="10">
        <f t="shared" si="0"/>
        <v>0</v>
      </c>
      <c r="K7" s="9">
        <f t="shared" si="1"/>
        <v>1.5</v>
      </c>
      <c r="L7" s="10">
        <f t="shared" si="2"/>
        <v>0</v>
      </c>
      <c r="M7" s="10">
        <f t="shared" si="3"/>
        <v>0</v>
      </c>
      <c r="N7" s="10">
        <f t="shared" si="4"/>
        <v>0</v>
      </c>
      <c r="O7" s="10">
        <f t="shared" si="5"/>
        <v>0</v>
      </c>
      <c r="P7" s="9">
        <f t="shared" si="6"/>
        <v>1.5</v>
      </c>
    </row>
    <row r="8" spans="1:16" x14ac:dyDescent="0.25">
      <c r="A8" s="2">
        <v>8</v>
      </c>
      <c r="B8" s="18">
        <v>0.625</v>
      </c>
      <c r="C8" s="13"/>
      <c r="D8" s="12" t="s">
        <v>9</v>
      </c>
      <c r="E8" s="11">
        <v>300</v>
      </c>
      <c r="F8" s="12"/>
      <c r="G8" s="14" t="s">
        <v>16</v>
      </c>
      <c r="H8" s="9"/>
      <c r="I8" s="10">
        <v>2</v>
      </c>
      <c r="J8" s="10">
        <f t="shared" si="0"/>
        <v>2.2799999999999998</v>
      </c>
      <c r="K8" s="9">
        <f t="shared" si="1"/>
        <v>2.2799999999999998</v>
      </c>
      <c r="L8" s="10">
        <f t="shared" si="2"/>
        <v>0</v>
      </c>
      <c r="M8" s="10">
        <f t="shared" si="3"/>
        <v>0</v>
      </c>
      <c r="N8" s="10">
        <f t="shared" si="4"/>
        <v>0</v>
      </c>
      <c r="O8" s="10">
        <f t="shared" si="5"/>
        <v>0</v>
      </c>
      <c r="P8" s="9">
        <f t="shared" si="6"/>
        <v>2.2799999999999998</v>
      </c>
    </row>
    <row r="9" spans="1:16" x14ac:dyDescent="0.25">
      <c r="A9" s="2">
        <v>10</v>
      </c>
      <c r="B9" s="18">
        <v>0.6875</v>
      </c>
      <c r="C9" s="13"/>
      <c r="D9" s="12" t="s">
        <v>18</v>
      </c>
      <c r="E9" s="7" t="s">
        <v>1</v>
      </c>
      <c r="F9" s="12"/>
      <c r="G9" s="14" t="s">
        <v>19</v>
      </c>
      <c r="H9" s="9">
        <v>2</v>
      </c>
      <c r="I9" s="10"/>
      <c r="J9" s="10">
        <f t="shared" si="0"/>
        <v>0</v>
      </c>
      <c r="K9" s="9">
        <f t="shared" si="1"/>
        <v>2</v>
      </c>
      <c r="L9" s="10">
        <f t="shared" si="2"/>
        <v>0</v>
      </c>
      <c r="M9" s="10">
        <f t="shared" si="3"/>
        <v>0</v>
      </c>
      <c r="N9" s="10">
        <f t="shared" si="4"/>
        <v>0</v>
      </c>
      <c r="O9" s="10">
        <f t="shared" si="5"/>
        <v>0</v>
      </c>
      <c r="P9" s="9">
        <f t="shared" si="6"/>
        <v>2</v>
      </c>
    </row>
    <row r="10" spans="1:16" x14ac:dyDescent="0.25">
      <c r="A10" s="2">
        <v>11</v>
      </c>
      <c r="B10" s="19"/>
      <c r="C10" s="13"/>
      <c r="D10" s="12" t="s">
        <v>5</v>
      </c>
      <c r="E10" s="7" t="s">
        <v>11</v>
      </c>
      <c r="F10" s="12" t="s">
        <v>3</v>
      </c>
      <c r="G10" s="14" t="s">
        <v>12</v>
      </c>
      <c r="H10" s="9">
        <v>1</v>
      </c>
      <c r="I10" s="10"/>
      <c r="J10" s="10">
        <f t="shared" si="0"/>
        <v>0</v>
      </c>
      <c r="K10" s="9">
        <f t="shared" si="1"/>
        <v>1</v>
      </c>
      <c r="L10" s="10">
        <f t="shared" si="2"/>
        <v>1</v>
      </c>
      <c r="M10" s="10">
        <f t="shared" si="3"/>
        <v>1</v>
      </c>
      <c r="N10" s="10">
        <f t="shared" si="4"/>
        <v>1</v>
      </c>
      <c r="O10" s="10">
        <f t="shared" si="5"/>
        <v>1</v>
      </c>
      <c r="P10" s="9">
        <f t="shared" si="6"/>
        <v>3</v>
      </c>
    </row>
    <row r="11" spans="1:16" x14ac:dyDescent="0.25">
      <c r="A11" s="2">
        <v>12</v>
      </c>
      <c r="B11" s="18">
        <v>0.70833333333333337</v>
      </c>
      <c r="C11" s="13"/>
      <c r="D11" s="12" t="s">
        <v>2</v>
      </c>
      <c r="E11" s="11">
        <v>500</v>
      </c>
      <c r="F11" s="12" t="s">
        <v>3</v>
      </c>
      <c r="G11" s="14" t="s">
        <v>13</v>
      </c>
      <c r="H11" s="9"/>
      <c r="I11" s="10">
        <v>1</v>
      </c>
      <c r="J11" s="10">
        <f t="shared" si="0"/>
        <v>1.1399999999999999</v>
      </c>
      <c r="K11" s="9">
        <f t="shared" si="1"/>
        <v>1.1399999999999999</v>
      </c>
      <c r="L11" s="10">
        <f t="shared" si="2"/>
        <v>1</v>
      </c>
      <c r="M11" s="10">
        <f t="shared" si="3"/>
        <v>1.1399999999999999</v>
      </c>
      <c r="N11" s="10">
        <f t="shared" si="4"/>
        <v>1</v>
      </c>
      <c r="O11" s="10">
        <f t="shared" si="5"/>
        <v>1.1399999999999999</v>
      </c>
      <c r="P11" s="9">
        <f t="shared" si="6"/>
        <v>3.42</v>
      </c>
    </row>
    <row r="12" spans="1:16" x14ac:dyDescent="0.25">
      <c r="A12" s="2">
        <v>13</v>
      </c>
      <c r="B12" s="20">
        <v>0.75</v>
      </c>
      <c r="C12" s="16"/>
      <c r="D12" s="15" t="s">
        <v>6</v>
      </c>
      <c r="E12" s="7" t="s">
        <v>20</v>
      </c>
      <c r="F12" s="15"/>
      <c r="G12" s="17" t="s">
        <v>21</v>
      </c>
      <c r="H12" s="9">
        <v>1.1000000000000001</v>
      </c>
      <c r="I12" s="10"/>
      <c r="J12" s="10">
        <f t="shared" si="0"/>
        <v>0</v>
      </c>
      <c r="K12" s="9">
        <f t="shared" si="1"/>
        <v>1.1000000000000001</v>
      </c>
      <c r="L12" s="10">
        <f t="shared" si="2"/>
        <v>0</v>
      </c>
      <c r="M12" s="10">
        <f t="shared" si="3"/>
        <v>0</v>
      </c>
      <c r="N12" s="10">
        <f t="shared" si="4"/>
        <v>0</v>
      </c>
      <c r="O12" s="10">
        <f t="shared" si="5"/>
        <v>0</v>
      </c>
      <c r="P12" s="9">
        <f t="shared" si="6"/>
        <v>1.1000000000000001</v>
      </c>
    </row>
    <row r="13" spans="1:16" x14ac:dyDescent="0.25">
      <c r="A13" s="2">
        <v>14</v>
      </c>
      <c r="B13" s="21"/>
      <c r="C13" s="16"/>
      <c r="D13" s="15" t="s">
        <v>9</v>
      </c>
      <c r="E13" s="11">
        <v>500</v>
      </c>
      <c r="F13" s="15"/>
      <c r="G13" s="17" t="s">
        <v>22</v>
      </c>
      <c r="H13" s="9"/>
      <c r="I13" s="10">
        <v>2</v>
      </c>
      <c r="J13" s="10">
        <f t="shared" si="0"/>
        <v>2.2799999999999998</v>
      </c>
      <c r="K13" s="9">
        <f t="shared" si="1"/>
        <v>2.2799999999999998</v>
      </c>
      <c r="L13" s="10">
        <f t="shared" si="2"/>
        <v>0</v>
      </c>
      <c r="M13" s="10">
        <f t="shared" si="3"/>
        <v>0</v>
      </c>
      <c r="N13" s="10">
        <f t="shared" si="4"/>
        <v>0</v>
      </c>
      <c r="O13" s="10">
        <f t="shared" si="5"/>
        <v>0</v>
      </c>
      <c r="P13" s="9">
        <f t="shared" si="6"/>
        <v>2.2799999999999998</v>
      </c>
    </row>
    <row r="14" spans="1:16" x14ac:dyDescent="0.25">
      <c r="A14" s="2">
        <v>15</v>
      </c>
      <c r="B14" s="20">
        <v>0.79166666666666663</v>
      </c>
      <c r="C14" s="16"/>
      <c r="D14" s="15" t="s">
        <v>2</v>
      </c>
      <c r="E14" s="11">
        <v>200</v>
      </c>
      <c r="F14" s="15"/>
      <c r="G14" s="17" t="s">
        <v>10</v>
      </c>
      <c r="H14" s="9"/>
      <c r="I14" s="10">
        <v>1</v>
      </c>
      <c r="J14" s="10">
        <f t="shared" si="0"/>
        <v>1.1399999999999999</v>
      </c>
      <c r="K14" s="9">
        <f t="shared" si="1"/>
        <v>1.1399999999999999</v>
      </c>
      <c r="L14" s="10">
        <f t="shared" si="2"/>
        <v>0</v>
      </c>
      <c r="M14" s="10">
        <f t="shared" si="3"/>
        <v>0</v>
      </c>
      <c r="N14" s="10">
        <f t="shared" si="4"/>
        <v>0</v>
      </c>
      <c r="O14" s="10">
        <f t="shared" si="5"/>
        <v>0</v>
      </c>
      <c r="P14" s="9">
        <f t="shared" si="6"/>
        <v>1.1399999999999999</v>
      </c>
    </row>
    <row r="15" spans="1:16" x14ac:dyDescent="0.25">
      <c r="A15" s="2">
        <v>16</v>
      </c>
      <c r="B15" s="20">
        <v>0.8125</v>
      </c>
      <c r="C15" s="16"/>
      <c r="D15" s="15" t="s">
        <v>6</v>
      </c>
      <c r="E15" s="7" t="s">
        <v>20</v>
      </c>
      <c r="F15" s="15"/>
      <c r="G15" s="17" t="s">
        <v>23</v>
      </c>
      <c r="H15" s="9"/>
      <c r="I15" s="10"/>
      <c r="J15" s="10">
        <f t="shared" si="0"/>
        <v>0</v>
      </c>
      <c r="K15" s="9">
        <f t="shared" si="1"/>
        <v>0</v>
      </c>
      <c r="L15" s="10">
        <f t="shared" si="2"/>
        <v>0</v>
      </c>
      <c r="M15" s="10">
        <f t="shared" si="3"/>
        <v>0</v>
      </c>
      <c r="N15" s="10">
        <f t="shared" si="4"/>
        <v>0</v>
      </c>
      <c r="O15" s="10">
        <f t="shared" si="5"/>
        <v>0</v>
      </c>
      <c r="P15" s="9">
        <f t="shared" si="6"/>
        <v>0</v>
      </c>
    </row>
    <row r="16" spans="1:16" x14ac:dyDescent="0.25">
      <c r="A16" s="2">
        <v>19</v>
      </c>
      <c r="B16" s="21"/>
      <c r="C16" s="16"/>
      <c r="D16" s="15" t="s">
        <v>2</v>
      </c>
      <c r="E16" s="11">
        <v>500</v>
      </c>
      <c r="F16" s="15" t="s">
        <v>3</v>
      </c>
      <c r="G16" s="17" t="s">
        <v>24</v>
      </c>
      <c r="H16" s="9"/>
      <c r="I16" s="10">
        <v>1</v>
      </c>
      <c r="J16" s="10">
        <f t="shared" si="0"/>
        <v>1.1399999999999999</v>
      </c>
      <c r="K16" s="9">
        <f t="shared" si="1"/>
        <v>1.1399999999999999</v>
      </c>
      <c r="L16" s="10">
        <f t="shared" si="2"/>
        <v>1</v>
      </c>
      <c r="M16" s="10">
        <f t="shared" si="3"/>
        <v>1.1399999999999999</v>
      </c>
      <c r="N16" s="10">
        <f t="shared" si="4"/>
        <v>1</v>
      </c>
      <c r="O16" s="10">
        <f t="shared" si="5"/>
        <v>1.1399999999999999</v>
      </c>
      <c r="P16" s="9">
        <f t="shared" si="6"/>
        <v>3.42</v>
      </c>
    </row>
    <row r="17" spans="1:16" x14ac:dyDescent="0.25">
      <c r="A17" s="2">
        <v>20</v>
      </c>
      <c r="B17" s="20">
        <v>0.85416666666666663</v>
      </c>
      <c r="C17" s="16"/>
      <c r="D17" s="15" t="s">
        <v>9</v>
      </c>
      <c r="E17" s="11">
        <v>300</v>
      </c>
      <c r="F17" s="15"/>
      <c r="G17" s="17" t="s">
        <v>16</v>
      </c>
      <c r="H17" s="9"/>
      <c r="I17" s="10">
        <v>2</v>
      </c>
      <c r="J17" s="10">
        <f t="shared" si="0"/>
        <v>2.2799999999999998</v>
      </c>
      <c r="K17" s="9">
        <f t="shared" si="1"/>
        <v>2.2799999999999998</v>
      </c>
      <c r="L17" s="10">
        <f t="shared" si="2"/>
        <v>0</v>
      </c>
      <c r="M17" s="10">
        <f t="shared" si="3"/>
        <v>0</v>
      </c>
      <c r="N17" s="10">
        <f t="shared" si="4"/>
        <v>0</v>
      </c>
      <c r="O17" s="10">
        <f t="shared" si="5"/>
        <v>0</v>
      </c>
      <c r="P17" s="9">
        <f t="shared" si="6"/>
        <v>2.2799999999999998</v>
      </c>
    </row>
    <row r="18" spans="1:16" x14ac:dyDescent="0.25">
      <c r="A18" s="2">
        <v>21</v>
      </c>
      <c r="B18" s="22">
        <v>0.875</v>
      </c>
      <c r="C18" s="6"/>
      <c r="D18" s="5" t="s">
        <v>2</v>
      </c>
      <c r="E18" s="7" t="s">
        <v>25</v>
      </c>
      <c r="F18" s="5" t="s">
        <v>3</v>
      </c>
      <c r="G18" s="8" t="s">
        <v>26</v>
      </c>
      <c r="H18" s="9"/>
      <c r="I18" s="10">
        <v>1</v>
      </c>
      <c r="J18" s="10">
        <f t="shared" si="0"/>
        <v>1.1399999999999999</v>
      </c>
      <c r="K18" s="9">
        <f t="shared" si="1"/>
        <v>1.1399999999999999</v>
      </c>
      <c r="L18" s="10">
        <f t="shared" si="2"/>
        <v>1</v>
      </c>
      <c r="M18" s="10">
        <f t="shared" si="3"/>
        <v>1.1399999999999999</v>
      </c>
      <c r="N18" s="10">
        <f t="shared" si="4"/>
        <v>1</v>
      </c>
      <c r="O18" s="10">
        <f t="shared" si="5"/>
        <v>1.1399999999999999</v>
      </c>
      <c r="P18" s="9">
        <f t="shared" si="6"/>
        <v>3.42</v>
      </c>
    </row>
    <row r="19" spans="1:16" x14ac:dyDescent="0.25">
      <c r="A19" s="2">
        <v>22</v>
      </c>
      <c r="B19" s="22">
        <v>0.89583333333333337</v>
      </c>
      <c r="C19" s="6"/>
      <c r="D19" s="5" t="s">
        <v>0</v>
      </c>
      <c r="E19" s="7" t="s">
        <v>17</v>
      </c>
      <c r="F19" s="5"/>
      <c r="G19" s="8" t="s">
        <v>27</v>
      </c>
      <c r="H19" s="9">
        <v>2.2000000000000002</v>
      </c>
      <c r="I19" s="10"/>
      <c r="J19" s="10">
        <f t="shared" si="0"/>
        <v>0</v>
      </c>
      <c r="K19" s="9">
        <f t="shared" si="1"/>
        <v>2.2000000000000002</v>
      </c>
      <c r="L19" s="10">
        <f t="shared" si="2"/>
        <v>0</v>
      </c>
      <c r="M19" s="10">
        <f t="shared" si="3"/>
        <v>0</v>
      </c>
      <c r="N19" s="10">
        <f t="shared" si="4"/>
        <v>0</v>
      </c>
      <c r="O19" s="10">
        <f t="shared" si="5"/>
        <v>0</v>
      </c>
      <c r="P19" s="9">
        <f t="shared" si="6"/>
        <v>2.2000000000000002</v>
      </c>
    </row>
    <row r="20" spans="1:16" x14ac:dyDescent="0.25">
      <c r="A20" s="2">
        <v>23</v>
      </c>
      <c r="B20" s="22"/>
      <c r="C20" s="6"/>
      <c r="D20" s="5" t="s">
        <v>2</v>
      </c>
      <c r="E20" s="11">
        <v>500</v>
      </c>
      <c r="F20" s="5"/>
      <c r="G20" s="8" t="s">
        <v>28</v>
      </c>
      <c r="H20" s="9"/>
      <c r="I20" s="10">
        <v>1</v>
      </c>
      <c r="J20" s="10">
        <f t="shared" si="0"/>
        <v>1.1399999999999999</v>
      </c>
      <c r="K20" s="9">
        <f t="shared" si="1"/>
        <v>1.1399999999999999</v>
      </c>
      <c r="L20" s="10">
        <f t="shared" si="2"/>
        <v>0</v>
      </c>
      <c r="M20" s="10">
        <f t="shared" si="3"/>
        <v>0</v>
      </c>
      <c r="N20" s="10">
        <f t="shared" si="4"/>
        <v>0</v>
      </c>
      <c r="O20" s="10">
        <f t="shared" si="5"/>
        <v>0</v>
      </c>
      <c r="P20" s="9">
        <f t="shared" si="6"/>
        <v>1.1399999999999999</v>
      </c>
    </row>
    <row r="21" spans="1:16" x14ac:dyDescent="0.25">
      <c r="A21" s="2">
        <v>24</v>
      </c>
      <c r="B21" s="22">
        <v>0.92708333333333337</v>
      </c>
      <c r="C21" s="6"/>
      <c r="D21" s="5" t="s">
        <v>9</v>
      </c>
      <c r="E21" s="11">
        <v>200</v>
      </c>
      <c r="F21" s="5"/>
      <c r="G21" s="8" t="s">
        <v>10</v>
      </c>
      <c r="H21" s="9"/>
      <c r="I21" s="10">
        <v>2</v>
      </c>
      <c r="J21" s="10">
        <f t="shared" si="0"/>
        <v>2.2799999999999998</v>
      </c>
      <c r="K21" s="9">
        <f t="shared" si="1"/>
        <v>2.2799999999999998</v>
      </c>
      <c r="L21" s="10">
        <f t="shared" si="2"/>
        <v>0</v>
      </c>
      <c r="M21" s="10">
        <f t="shared" si="3"/>
        <v>0</v>
      </c>
      <c r="N21" s="10">
        <f t="shared" si="4"/>
        <v>0</v>
      </c>
      <c r="O21" s="10">
        <f t="shared" si="5"/>
        <v>0</v>
      </c>
      <c r="P21" s="9">
        <f t="shared" si="6"/>
        <v>2.2799999999999998</v>
      </c>
    </row>
    <row r="22" spans="1:16" x14ac:dyDescent="0.25">
      <c r="A22" s="2">
        <v>25</v>
      </c>
      <c r="B22" s="22">
        <v>0.95833333333333337</v>
      </c>
      <c r="C22" s="6"/>
      <c r="D22" s="5" t="s">
        <v>0</v>
      </c>
      <c r="E22" s="7" t="s">
        <v>29</v>
      </c>
      <c r="F22" s="5" t="s">
        <v>30</v>
      </c>
      <c r="G22" s="8" t="s">
        <v>31</v>
      </c>
      <c r="H22" s="9">
        <v>2.2000000000000002</v>
      </c>
      <c r="I22" s="10"/>
      <c r="J22" s="10">
        <f t="shared" si="0"/>
        <v>0</v>
      </c>
      <c r="K22" s="9">
        <f t="shared" si="1"/>
        <v>2.2000000000000002</v>
      </c>
      <c r="L22" s="10">
        <f t="shared" si="2"/>
        <v>0</v>
      </c>
      <c r="M22" s="10">
        <f t="shared" si="3"/>
        <v>0</v>
      </c>
      <c r="N22" s="10">
        <f t="shared" si="4"/>
        <v>0</v>
      </c>
      <c r="O22" s="10">
        <f t="shared" si="5"/>
        <v>0</v>
      </c>
      <c r="P22" s="9">
        <f t="shared" si="6"/>
        <v>2.2000000000000002</v>
      </c>
    </row>
    <row r="23" spans="1:16" x14ac:dyDescent="0.25">
      <c r="A23" s="2">
        <v>27</v>
      </c>
      <c r="B23" s="22"/>
      <c r="C23" s="6"/>
      <c r="D23" s="5" t="s">
        <v>9</v>
      </c>
      <c r="E23" s="11">
        <v>400</v>
      </c>
      <c r="F23" s="5"/>
      <c r="G23" s="8" t="s">
        <v>32</v>
      </c>
      <c r="H23" s="9"/>
      <c r="I23" s="10">
        <v>2</v>
      </c>
      <c r="J23" s="10">
        <f t="shared" si="0"/>
        <v>2.2799999999999998</v>
      </c>
      <c r="K23" s="9">
        <f t="shared" si="1"/>
        <v>2.2799999999999998</v>
      </c>
      <c r="L23" s="10">
        <f t="shared" si="2"/>
        <v>0</v>
      </c>
      <c r="M23" s="10">
        <f t="shared" si="3"/>
        <v>0</v>
      </c>
      <c r="N23" s="10">
        <f t="shared" si="4"/>
        <v>0</v>
      </c>
      <c r="O23" s="10">
        <f t="shared" si="5"/>
        <v>0</v>
      </c>
      <c r="P23" s="9">
        <f t="shared" si="6"/>
        <v>2.2799999999999998</v>
      </c>
    </row>
    <row r="24" spans="1:16" x14ac:dyDescent="0.25">
      <c r="A24" s="2">
        <v>28</v>
      </c>
      <c r="B24" s="22">
        <v>0.96875</v>
      </c>
      <c r="C24" s="6"/>
      <c r="D24" s="5" t="s">
        <v>0</v>
      </c>
      <c r="E24" s="7" t="s">
        <v>20</v>
      </c>
      <c r="F24" s="5"/>
      <c r="G24" s="8" t="s">
        <v>33</v>
      </c>
      <c r="H24" s="9">
        <v>2.2000000000000002</v>
      </c>
      <c r="I24" s="10"/>
      <c r="J24" s="10">
        <f t="shared" si="0"/>
        <v>0</v>
      </c>
      <c r="K24" s="9">
        <f t="shared" si="1"/>
        <v>2.2000000000000002</v>
      </c>
      <c r="L24" s="10">
        <f t="shared" si="2"/>
        <v>0</v>
      </c>
      <c r="M24" s="10">
        <f t="shared" si="3"/>
        <v>0</v>
      </c>
      <c r="N24" s="10">
        <f t="shared" si="4"/>
        <v>0</v>
      </c>
      <c r="O24" s="10">
        <f t="shared" si="5"/>
        <v>0</v>
      </c>
      <c r="P24" s="9">
        <f t="shared" si="6"/>
        <v>2.2000000000000002</v>
      </c>
    </row>
    <row r="26" spans="1:16" x14ac:dyDescent="0.25">
      <c r="P26" s="4">
        <f>SUM(P2:P25)</f>
        <v>49.04000000000002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2" sqref="B2:C2"/>
    </sheetView>
  </sheetViews>
  <sheetFormatPr defaultRowHeight="15" x14ac:dyDescent="0.25"/>
  <sheetData>
    <row r="1" spans="1:3" x14ac:dyDescent="0.25">
      <c r="B1" t="s">
        <v>37</v>
      </c>
      <c r="C1" t="s">
        <v>38</v>
      </c>
    </row>
    <row r="2" spans="1:3" x14ac:dyDescent="0.25">
      <c r="B2" s="3">
        <v>1</v>
      </c>
      <c r="C2" s="3">
        <v>1</v>
      </c>
    </row>
    <row r="4" spans="1:3" x14ac:dyDescent="0.25">
      <c r="A4">
        <v>1</v>
      </c>
    </row>
    <row r="5" spans="1:3" x14ac:dyDescent="0.25">
      <c r="A5">
        <v>2</v>
      </c>
    </row>
    <row r="6" spans="1:3" x14ac:dyDescent="0.25">
      <c r="A6">
        <v>3</v>
      </c>
    </row>
    <row r="7" spans="1:3" x14ac:dyDescent="0.25">
      <c r="A7">
        <v>4</v>
      </c>
    </row>
    <row r="8" spans="1:3" x14ac:dyDescent="0.25">
      <c r="A8">
        <v>5</v>
      </c>
    </row>
    <row r="9" spans="1:3" x14ac:dyDescent="0.25">
      <c r="A9">
        <v>6</v>
      </c>
    </row>
    <row r="10" spans="1:3" x14ac:dyDescent="0.25">
      <c r="A10">
        <v>7</v>
      </c>
    </row>
    <row r="11" spans="1:3" x14ac:dyDescent="0.25">
      <c r="A11">
        <v>8</v>
      </c>
    </row>
    <row r="12" spans="1:3" x14ac:dyDescent="0.25">
      <c r="A12">
        <v>9</v>
      </c>
    </row>
    <row r="13" spans="1:3" x14ac:dyDescent="0.25">
      <c r="A13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J-O</dc:creator>
  <cp:lastModifiedBy>J-O</cp:lastModifiedBy>
  <dcterms:created xsi:type="dcterms:W3CDTF">2015-09-15T20:51:27Z</dcterms:created>
  <dcterms:modified xsi:type="dcterms:W3CDTF">2015-09-15T22:02:28Z</dcterms:modified>
</cp:coreProperties>
</file>