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ets\DOTA\"/>
    </mc:Choice>
  </mc:AlternateContent>
  <bookViews>
    <workbookView xWindow="0" yWindow="0" windowWidth="20490" windowHeight="7755" activeTab="1"/>
  </bookViews>
  <sheets>
    <sheet name="Лог" sheetId="1" r:id="rId1"/>
    <sheet name="График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12" i="1" l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P36" i="1"/>
  <c r="P37" i="1" s="1"/>
  <c r="P38" i="1" s="1"/>
  <c r="P39" i="1" s="1"/>
  <c r="P40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P85" i="1" s="1"/>
  <c r="P86" i="1" s="1"/>
  <c r="P87" i="1" s="1"/>
  <c r="P88" i="1" s="1"/>
  <c r="P89" i="1" s="1"/>
  <c r="P90" i="1" s="1"/>
  <c r="P91" i="1" s="1"/>
  <c r="P92" i="1" s="1"/>
  <c r="P93" i="1" s="1"/>
  <c r="P94" i="1" s="1"/>
  <c r="P95" i="1" s="1"/>
  <c r="P96" i="1" s="1"/>
  <c r="P97" i="1" s="1"/>
  <c r="P98" i="1" s="1"/>
  <c r="P99" i="1" s="1"/>
  <c r="P100" i="1" s="1"/>
  <c r="P101" i="1" s="1"/>
  <c r="P102" i="1" s="1"/>
  <c r="P103" i="1" s="1"/>
  <c r="P104" i="1" s="1"/>
  <c r="P105" i="1" s="1"/>
  <c r="P106" i="1" s="1"/>
  <c r="P107" i="1" s="1"/>
  <c r="P108" i="1" s="1"/>
  <c r="P109" i="1" s="1"/>
  <c r="P110" i="1" s="1"/>
  <c r="P111" i="1" s="1"/>
  <c r="P112" i="1" s="1"/>
  <c r="P113" i="1" s="1"/>
  <c r="P114" i="1" s="1"/>
  <c r="P115" i="1" s="1"/>
  <c r="P116" i="1" s="1"/>
  <c r="P117" i="1" s="1"/>
  <c r="P118" i="1" s="1"/>
  <c r="P119" i="1" s="1"/>
  <c r="P120" i="1" s="1"/>
  <c r="P121" i="1" s="1"/>
  <c r="P122" i="1" s="1"/>
  <c r="P123" i="1" s="1"/>
  <c r="P124" i="1" s="1"/>
  <c r="P125" i="1" s="1"/>
  <c r="P126" i="1" s="1"/>
  <c r="P127" i="1" s="1"/>
  <c r="P128" i="1" s="1"/>
  <c r="P129" i="1" s="1"/>
  <c r="P130" i="1" s="1"/>
  <c r="P131" i="1" s="1"/>
  <c r="P132" i="1" s="1"/>
  <c r="P133" i="1" s="1"/>
  <c r="P134" i="1" s="1"/>
  <c r="P135" i="1" s="1"/>
  <c r="P136" i="1" s="1"/>
  <c r="P137" i="1" s="1"/>
  <c r="P138" i="1" s="1"/>
  <c r="P139" i="1" s="1"/>
  <c r="P140" i="1" s="1"/>
  <c r="P141" i="1" s="1"/>
  <c r="P142" i="1" s="1"/>
  <c r="P143" i="1" s="1"/>
  <c r="P144" i="1" s="1"/>
  <c r="P145" i="1" s="1"/>
  <c r="P146" i="1" s="1"/>
  <c r="P147" i="1" s="1"/>
  <c r="P148" i="1" s="1"/>
  <c r="P149" i="1" s="1"/>
  <c r="P150" i="1" s="1"/>
  <c r="P151" i="1" s="1"/>
  <c r="P152" i="1" s="1"/>
  <c r="P153" i="1" s="1"/>
  <c r="P154" i="1" s="1"/>
  <c r="P155" i="1" s="1"/>
  <c r="P156" i="1" s="1"/>
  <c r="P157" i="1" s="1"/>
  <c r="P158" i="1" s="1"/>
  <c r="P159" i="1" s="1"/>
  <c r="P160" i="1" s="1"/>
  <c r="P161" i="1" s="1"/>
  <c r="P162" i="1" s="1"/>
  <c r="P163" i="1" s="1"/>
  <c r="P164" i="1" s="1"/>
  <c r="P165" i="1" s="1"/>
  <c r="P166" i="1" s="1"/>
  <c r="P167" i="1" s="1"/>
  <c r="P168" i="1" s="1"/>
  <c r="P169" i="1" s="1"/>
  <c r="P170" i="1" s="1"/>
  <c r="P171" i="1" s="1"/>
  <c r="P172" i="1" s="1"/>
  <c r="P173" i="1" s="1"/>
  <c r="P174" i="1" s="1"/>
  <c r="P175" i="1" s="1"/>
  <c r="P176" i="1" s="1"/>
  <c r="P177" i="1" s="1"/>
  <c r="P178" i="1" s="1"/>
  <c r="P179" i="1" s="1"/>
  <c r="P180" i="1" s="1"/>
  <c r="P181" i="1" s="1"/>
  <c r="P182" i="1" s="1"/>
  <c r="P183" i="1" s="1"/>
  <c r="P184" i="1" s="1"/>
  <c r="P185" i="1" s="1"/>
  <c r="P186" i="1" s="1"/>
  <c r="P187" i="1" s="1"/>
  <c r="P188" i="1" s="1"/>
  <c r="P189" i="1" s="1"/>
  <c r="P190" i="1" s="1"/>
  <c r="P191" i="1" s="1"/>
  <c r="P192" i="1" s="1"/>
  <c r="P193" i="1" s="1"/>
  <c r="P194" i="1" s="1"/>
  <c r="P195" i="1" s="1"/>
  <c r="P196" i="1" s="1"/>
  <c r="P197" i="1" s="1"/>
  <c r="P198" i="1" s="1"/>
  <c r="P199" i="1" s="1"/>
  <c r="P200" i="1" s="1"/>
  <c r="P201" i="1" s="1"/>
  <c r="P202" i="1" s="1"/>
  <c r="P203" i="1" s="1"/>
  <c r="P204" i="1" s="1"/>
  <c r="P205" i="1" s="1"/>
  <c r="P206" i="1" s="1"/>
  <c r="P207" i="1" s="1"/>
  <c r="P208" i="1" s="1"/>
  <c r="P209" i="1" s="1"/>
  <c r="P210" i="1" s="1"/>
  <c r="P211" i="1" s="1"/>
  <c r="P212" i="1" s="1"/>
  <c r="P213" i="1" s="1"/>
  <c r="P214" i="1" s="1"/>
  <c r="P215" i="1" s="1"/>
  <c r="P216" i="1" s="1"/>
  <c r="P217" i="1" s="1"/>
  <c r="P218" i="1" s="1"/>
  <c r="P219" i="1" s="1"/>
  <c r="P220" i="1" s="1"/>
  <c r="P221" i="1" s="1"/>
  <c r="P222" i="1" s="1"/>
  <c r="P223" i="1" s="1"/>
  <c r="P224" i="1" s="1"/>
  <c r="P225" i="1" s="1"/>
  <c r="P226" i="1" s="1"/>
  <c r="P227" i="1" s="1"/>
  <c r="P228" i="1" s="1"/>
  <c r="P229" i="1" s="1"/>
  <c r="P230" i="1" s="1"/>
  <c r="P231" i="1" s="1"/>
  <c r="P232" i="1" s="1"/>
  <c r="P233" i="1" s="1"/>
  <c r="P234" i="1" s="1"/>
  <c r="P235" i="1" s="1"/>
  <c r="P236" i="1" s="1"/>
  <c r="P237" i="1" s="1"/>
  <c r="P238" i="1" s="1"/>
  <c r="P239" i="1" s="1"/>
  <c r="P240" i="1" s="1"/>
  <c r="P241" i="1" s="1"/>
  <c r="P242" i="1" s="1"/>
  <c r="P243" i="1" s="1"/>
  <c r="P244" i="1" s="1"/>
  <c r="P245" i="1" s="1"/>
  <c r="P246" i="1" s="1"/>
  <c r="P247" i="1" s="1"/>
  <c r="P248" i="1" s="1"/>
  <c r="P249" i="1" s="1"/>
  <c r="P250" i="1" s="1"/>
  <c r="P251" i="1" s="1"/>
  <c r="P252" i="1" s="1"/>
  <c r="P253" i="1" s="1"/>
  <c r="P254" i="1" s="1"/>
  <c r="P255" i="1" s="1"/>
  <c r="P256" i="1" s="1"/>
  <c r="P257" i="1" s="1"/>
  <c r="P258" i="1" s="1"/>
  <c r="P259" i="1" s="1"/>
  <c r="P260" i="1" s="1"/>
  <c r="P261" i="1" s="1"/>
  <c r="P262" i="1" s="1"/>
  <c r="P263" i="1" s="1"/>
  <c r="P264" i="1" s="1"/>
  <c r="P265" i="1" s="1"/>
  <c r="P266" i="1" s="1"/>
  <c r="P267" i="1" s="1"/>
  <c r="P268" i="1" s="1"/>
  <c r="P269" i="1" s="1"/>
  <c r="P270" i="1" s="1"/>
  <c r="P271" i="1" s="1"/>
  <c r="P272" i="1" s="1"/>
  <c r="P273" i="1" s="1"/>
  <c r="P274" i="1" s="1"/>
  <c r="P275" i="1" s="1"/>
  <c r="P276" i="1" s="1"/>
  <c r="P277" i="1" s="1"/>
  <c r="P278" i="1" s="1"/>
  <c r="P279" i="1" s="1"/>
  <c r="P280" i="1" s="1"/>
  <c r="P281" i="1" s="1"/>
  <c r="P282" i="1" s="1"/>
  <c r="P283" i="1" s="1"/>
  <c r="P284" i="1" s="1"/>
  <c r="P285" i="1" s="1"/>
  <c r="P286" i="1" s="1"/>
  <c r="P287" i="1" s="1"/>
  <c r="P288" i="1" s="1"/>
  <c r="P289" i="1" s="1"/>
  <c r="P290" i="1" s="1"/>
  <c r="P291" i="1" s="1"/>
  <c r="P292" i="1" s="1"/>
  <c r="P293" i="1" s="1"/>
  <c r="P294" i="1" s="1"/>
  <c r="P295" i="1" s="1"/>
  <c r="P296" i="1" s="1"/>
  <c r="P297" i="1" s="1"/>
  <c r="P298" i="1" s="1"/>
  <c r="P299" i="1" s="1"/>
  <c r="P300" i="1" s="1"/>
  <c r="P301" i="1" s="1"/>
  <c r="P302" i="1" s="1"/>
  <c r="P303" i="1" s="1"/>
  <c r="P304" i="1" s="1"/>
  <c r="P305" i="1" s="1"/>
  <c r="P306" i="1" s="1"/>
  <c r="P307" i="1" s="1"/>
  <c r="P308" i="1" s="1"/>
  <c r="P309" i="1" s="1"/>
  <c r="P310" i="1" s="1"/>
  <c r="P311" i="1" s="1"/>
  <c r="P312" i="1" s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O3" i="1" s="1"/>
  <c r="P3" i="1"/>
  <c r="P4" i="1" s="1"/>
  <c r="P5" i="1" s="1"/>
  <c r="P6" i="1" s="1"/>
  <c r="P7" i="1" s="1"/>
  <c r="P8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Q3" i="1" l="1"/>
  <c r="O4" i="1"/>
  <c r="Q4" i="1" l="1"/>
  <c r="O5" i="1"/>
  <c r="Q5" i="1" l="1"/>
  <c r="O6" i="1"/>
  <c r="Q6" i="1" l="1"/>
  <c r="O7" i="1"/>
  <c r="Q7" i="1" l="1"/>
  <c r="O8" i="1"/>
  <c r="Q8" i="1" l="1"/>
  <c r="O9" i="1"/>
  <c r="Q9" i="1" l="1"/>
  <c r="O10" i="1"/>
  <c r="Q10" i="1" l="1"/>
  <c r="O11" i="1"/>
  <c r="Q11" i="1" l="1"/>
  <c r="O12" i="1"/>
  <c r="Q12" i="1" l="1"/>
  <c r="O13" i="1"/>
  <c r="Q13" i="1" l="1"/>
  <c r="O14" i="1"/>
  <c r="Q14" i="1" l="1"/>
  <c r="O15" i="1"/>
  <c r="Q15" i="1" l="1"/>
  <c r="O16" i="1"/>
  <c r="Q16" i="1" l="1"/>
  <c r="O17" i="1"/>
  <c r="Q17" i="1" l="1"/>
  <c r="O18" i="1"/>
  <c r="Q18" i="1" l="1"/>
  <c r="O19" i="1"/>
  <c r="Q19" i="1" l="1"/>
  <c r="O20" i="1"/>
  <c r="Q20" i="1" l="1"/>
  <c r="O21" i="1"/>
  <c r="Q21" i="1" l="1"/>
  <c r="O22" i="1"/>
  <c r="Q22" i="1" l="1"/>
  <c r="O23" i="1"/>
  <c r="Q23" i="1" l="1"/>
  <c r="O24" i="1"/>
  <c r="Q24" i="1" l="1"/>
  <c r="O25" i="1"/>
  <c r="Q25" i="1" l="1"/>
  <c r="O26" i="1"/>
  <c r="Q26" i="1" l="1"/>
  <c r="O27" i="1"/>
  <c r="O28" i="1" l="1"/>
  <c r="Q27" i="1"/>
  <c r="Q28" i="1" l="1"/>
  <c r="O29" i="1"/>
  <c r="Q29" i="1" l="1"/>
  <c r="O30" i="1"/>
  <c r="Q30" i="1" l="1"/>
  <c r="O31" i="1"/>
  <c r="Q31" i="1" l="1"/>
  <c r="O32" i="1"/>
  <c r="Q32" i="1" l="1"/>
  <c r="O33" i="1"/>
  <c r="Q33" i="1" l="1"/>
  <c r="O34" i="1"/>
  <c r="Q34" i="1" l="1"/>
  <c r="O35" i="1"/>
  <c r="Q35" i="1" l="1"/>
  <c r="O36" i="1"/>
  <c r="Q36" i="1" l="1"/>
  <c r="O37" i="1"/>
  <c r="O38" i="1" l="1"/>
  <c r="Q37" i="1"/>
  <c r="Q38" i="1" l="1"/>
  <c r="O39" i="1"/>
  <c r="Q39" i="1" l="1"/>
  <c r="O40" i="1"/>
  <c r="Q40" i="1" l="1"/>
  <c r="O41" i="1"/>
  <c r="Q41" i="1" l="1"/>
  <c r="O42" i="1"/>
  <c r="Q42" i="1" l="1"/>
  <c r="O43" i="1"/>
  <c r="O44" i="1" l="1"/>
  <c r="Q43" i="1"/>
  <c r="O45" i="1" l="1"/>
  <c r="Q44" i="1"/>
  <c r="Q45" i="1" l="1"/>
  <c r="O46" i="1"/>
  <c r="Q46" i="1" l="1"/>
  <c r="O47" i="1"/>
  <c r="Q47" i="1" l="1"/>
  <c r="O48" i="1"/>
  <c r="Q48" i="1" l="1"/>
  <c r="O49" i="1"/>
  <c r="Q49" i="1" l="1"/>
  <c r="O50" i="1"/>
  <c r="Q50" i="1" l="1"/>
  <c r="O51" i="1"/>
  <c r="Q51" i="1" l="1"/>
  <c r="O52" i="1"/>
  <c r="O53" i="1" l="1"/>
  <c r="Q52" i="1"/>
  <c r="Q53" i="1" l="1"/>
  <c r="O54" i="1"/>
  <c r="Q54" i="1" l="1"/>
  <c r="O55" i="1"/>
  <c r="Q55" i="1" l="1"/>
  <c r="O56" i="1"/>
  <c r="Q56" i="1" l="1"/>
  <c r="O57" i="1"/>
  <c r="Q57" i="1" l="1"/>
  <c r="O58" i="1"/>
  <c r="Q58" i="1" l="1"/>
  <c r="O59" i="1"/>
  <c r="Q59" i="1" l="1"/>
  <c r="O60" i="1"/>
  <c r="Q60" i="1" l="1"/>
  <c r="O61" i="1"/>
  <c r="Q61" i="1" l="1"/>
  <c r="O62" i="1"/>
  <c r="Q62" i="1" l="1"/>
  <c r="O63" i="1"/>
  <c r="Q63" i="1" l="1"/>
  <c r="O64" i="1"/>
  <c r="Q64" i="1" l="1"/>
  <c r="O65" i="1"/>
  <c r="Q65" i="1" l="1"/>
  <c r="O66" i="1"/>
  <c r="O67" i="1" l="1"/>
  <c r="Q66" i="1"/>
  <c r="Q67" i="1" l="1"/>
  <c r="O68" i="1"/>
  <c r="O69" i="1" l="1"/>
  <c r="Q68" i="1"/>
  <c r="O70" i="1" l="1"/>
  <c r="Q69" i="1"/>
  <c r="Q70" i="1" l="1"/>
  <c r="O71" i="1"/>
  <c r="O72" i="1" l="1"/>
  <c r="Q71" i="1"/>
  <c r="O73" i="1" l="1"/>
  <c r="Q72" i="1"/>
  <c r="O74" i="1" l="1"/>
  <c r="Q73" i="1"/>
  <c r="Q74" i="1" l="1"/>
  <c r="O75" i="1"/>
  <c r="O76" i="1" l="1"/>
  <c r="Q75" i="1"/>
  <c r="Q76" i="1" l="1"/>
  <c r="O77" i="1"/>
  <c r="Q77" i="1" l="1"/>
  <c r="O78" i="1"/>
  <c r="Q78" i="1" l="1"/>
  <c r="O79" i="1"/>
  <c r="Q79" i="1" l="1"/>
  <c r="O80" i="1"/>
  <c r="Q80" i="1" l="1"/>
  <c r="O81" i="1"/>
  <c r="Q81" i="1" l="1"/>
  <c r="O82" i="1"/>
  <c r="Q82" i="1" l="1"/>
  <c r="O83" i="1"/>
  <c r="Q83" i="1" l="1"/>
  <c r="O84" i="1"/>
  <c r="Q84" i="1" l="1"/>
  <c r="O85" i="1"/>
  <c r="Q85" i="1" l="1"/>
  <c r="O86" i="1"/>
  <c r="Q86" i="1" l="1"/>
  <c r="O87" i="1"/>
  <c r="Q87" i="1" l="1"/>
  <c r="O88" i="1"/>
  <c r="Q88" i="1" l="1"/>
  <c r="O89" i="1"/>
  <c r="Q89" i="1" l="1"/>
  <c r="O90" i="1"/>
  <c r="Q90" i="1" l="1"/>
  <c r="O91" i="1"/>
  <c r="Q91" i="1" l="1"/>
  <c r="O92" i="1"/>
  <c r="O93" i="1" l="1"/>
  <c r="Q92" i="1"/>
  <c r="O94" i="1" l="1"/>
  <c r="Q93" i="1"/>
  <c r="Q94" i="1" l="1"/>
  <c r="O95" i="1"/>
  <c r="Q95" i="1" l="1"/>
  <c r="O96" i="1"/>
  <c r="O97" i="1" l="1"/>
  <c r="Q96" i="1"/>
  <c r="O98" i="1" l="1"/>
  <c r="Q97" i="1"/>
  <c r="Q98" i="1" l="1"/>
  <c r="O99" i="1"/>
  <c r="Q99" i="1" l="1"/>
  <c r="O100" i="1"/>
  <c r="O101" i="1" l="1"/>
  <c r="Q100" i="1"/>
  <c r="Q101" i="1" l="1"/>
  <c r="O102" i="1"/>
  <c r="O103" i="1" l="1"/>
  <c r="Q102" i="1"/>
  <c r="O104" i="1" l="1"/>
  <c r="Q103" i="1"/>
  <c r="O105" i="1" l="1"/>
  <c r="Q104" i="1"/>
  <c r="O106" i="1" l="1"/>
  <c r="Q105" i="1"/>
  <c r="Q106" i="1" l="1"/>
  <c r="O107" i="1"/>
  <c r="O108" i="1" l="1"/>
  <c r="Q107" i="1"/>
  <c r="O109" i="1" l="1"/>
  <c r="Q108" i="1"/>
  <c r="O110" i="1" l="1"/>
  <c r="Q109" i="1"/>
  <c r="O111" i="1" l="1"/>
  <c r="Q110" i="1"/>
  <c r="Q111" i="1" l="1"/>
  <c r="O112" i="1"/>
  <c r="O113" i="1" l="1"/>
  <c r="Q112" i="1"/>
  <c r="O114" i="1" l="1"/>
  <c r="Q113" i="1"/>
  <c r="O115" i="1" l="1"/>
  <c r="Q114" i="1"/>
  <c r="O116" i="1" l="1"/>
  <c r="Q115" i="1"/>
  <c r="O117" i="1" l="1"/>
  <c r="Q116" i="1"/>
  <c r="O118" i="1" l="1"/>
  <c r="Q117" i="1"/>
  <c r="O119" i="1" l="1"/>
  <c r="Q118" i="1"/>
  <c r="O120" i="1" l="1"/>
  <c r="Q119" i="1"/>
  <c r="O121" i="1" l="1"/>
  <c r="Q120" i="1"/>
  <c r="O122" i="1" l="1"/>
  <c r="Q121" i="1"/>
  <c r="O123" i="1" l="1"/>
  <c r="Q122" i="1"/>
  <c r="O124" i="1" l="1"/>
  <c r="Q123" i="1"/>
  <c r="Q124" i="1" l="1"/>
  <c r="O125" i="1"/>
  <c r="Q125" i="1" l="1"/>
  <c r="O126" i="1"/>
  <c r="O127" i="1" l="1"/>
  <c r="Q126" i="1"/>
  <c r="Q127" i="1" l="1"/>
  <c r="O128" i="1"/>
  <c r="O129" i="1" l="1"/>
  <c r="Q128" i="1"/>
  <c r="Q129" i="1" l="1"/>
  <c r="O130" i="1"/>
  <c r="Q130" i="1" l="1"/>
  <c r="O131" i="1"/>
  <c r="O132" i="1" l="1"/>
  <c r="Q131" i="1"/>
  <c r="O133" i="1" l="1"/>
  <c r="Q132" i="1"/>
  <c r="O134" i="1" l="1"/>
  <c r="Q133" i="1"/>
  <c r="Q134" i="1" l="1"/>
  <c r="O135" i="1"/>
  <c r="O136" i="1" l="1"/>
  <c r="Q135" i="1"/>
  <c r="O137" i="1" l="1"/>
  <c r="Q136" i="1"/>
  <c r="O138" i="1" l="1"/>
  <c r="Q137" i="1"/>
  <c r="O139" i="1" l="1"/>
  <c r="Q138" i="1"/>
  <c r="O140" i="1" l="1"/>
  <c r="Q139" i="1"/>
  <c r="Q140" i="1" l="1"/>
  <c r="O141" i="1"/>
  <c r="O142" i="1" l="1"/>
  <c r="Q141" i="1"/>
  <c r="O143" i="1" l="1"/>
  <c r="Q142" i="1"/>
  <c r="Q143" i="1" l="1"/>
  <c r="O144" i="1"/>
  <c r="O145" i="1" l="1"/>
  <c r="Q144" i="1"/>
  <c r="Q145" i="1" l="1"/>
  <c r="O146" i="1"/>
  <c r="Q146" i="1" l="1"/>
  <c r="O147" i="1"/>
  <c r="O148" i="1" l="1"/>
  <c r="Q147" i="1"/>
  <c r="O149" i="1" l="1"/>
  <c r="Q148" i="1"/>
  <c r="O150" i="1" l="1"/>
  <c r="Q149" i="1"/>
  <c r="O151" i="1" l="1"/>
  <c r="Q150" i="1"/>
  <c r="Q151" i="1" l="1"/>
  <c r="O152" i="1"/>
  <c r="O153" i="1" l="1"/>
  <c r="Q152" i="1"/>
  <c r="O154" i="1" l="1"/>
  <c r="Q153" i="1"/>
  <c r="O155" i="1" l="1"/>
  <c r="Q154" i="1"/>
  <c r="O156" i="1" l="1"/>
  <c r="Q155" i="1"/>
  <c r="O157" i="1" l="1"/>
  <c r="Q156" i="1"/>
  <c r="O158" i="1" l="1"/>
  <c r="Q157" i="1"/>
  <c r="O159" i="1" l="1"/>
  <c r="Q158" i="1"/>
  <c r="Q159" i="1" l="1"/>
  <c r="O160" i="1"/>
  <c r="Q160" i="1" l="1"/>
  <c r="O161" i="1"/>
  <c r="O162" i="1" l="1"/>
  <c r="Q161" i="1"/>
  <c r="O163" i="1" l="1"/>
  <c r="Q162" i="1"/>
  <c r="O164" i="1" l="1"/>
  <c r="Q163" i="1"/>
  <c r="O165" i="1" l="1"/>
  <c r="Q164" i="1"/>
  <c r="Q165" i="1" l="1"/>
  <c r="O166" i="1"/>
  <c r="O167" i="1" l="1"/>
  <c r="Q166" i="1"/>
  <c r="Q167" i="1" l="1"/>
  <c r="O168" i="1"/>
  <c r="O169" i="1" l="1"/>
  <c r="Q168" i="1"/>
  <c r="O170" i="1" l="1"/>
  <c r="Q169" i="1"/>
  <c r="O171" i="1" l="1"/>
  <c r="Q170" i="1"/>
  <c r="O172" i="1" l="1"/>
  <c r="Q171" i="1"/>
  <c r="O173" i="1" l="1"/>
  <c r="Q172" i="1"/>
  <c r="Q173" i="1" l="1"/>
  <c r="O174" i="1"/>
  <c r="O175" i="1" l="1"/>
  <c r="Q174" i="1"/>
  <c r="O176" i="1" l="1"/>
  <c r="Q175" i="1"/>
  <c r="O177" i="1" l="1"/>
  <c r="Q176" i="1"/>
  <c r="Q177" i="1" l="1"/>
  <c r="O178" i="1"/>
  <c r="O179" i="1" l="1"/>
  <c r="Q178" i="1"/>
  <c r="O180" i="1" l="1"/>
  <c r="Q179" i="1"/>
  <c r="O181" i="1" l="1"/>
  <c r="Q180" i="1"/>
  <c r="O182" i="1" l="1"/>
  <c r="Q181" i="1"/>
  <c r="O183" i="1" l="1"/>
  <c r="Q182" i="1"/>
  <c r="O184" i="1" l="1"/>
  <c r="Q183" i="1"/>
  <c r="O185" i="1" l="1"/>
  <c r="Q184" i="1"/>
  <c r="O186" i="1" l="1"/>
  <c r="Q185" i="1"/>
  <c r="O187" i="1" l="1"/>
  <c r="Q186" i="1"/>
  <c r="Q187" i="1" l="1"/>
  <c r="O188" i="1"/>
  <c r="O189" i="1" l="1"/>
  <c r="Q188" i="1"/>
  <c r="O190" i="1" l="1"/>
  <c r="Q189" i="1"/>
  <c r="O191" i="1" l="1"/>
  <c r="Q190" i="1"/>
  <c r="O192" i="1" l="1"/>
  <c r="Q191" i="1"/>
  <c r="O193" i="1" l="1"/>
  <c r="Q192" i="1"/>
  <c r="O194" i="1" l="1"/>
  <c r="Q193" i="1"/>
  <c r="O195" i="1" l="1"/>
  <c r="Q194" i="1"/>
  <c r="O196" i="1" l="1"/>
  <c r="Q195" i="1"/>
  <c r="O197" i="1" l="1"/>
  <c r="Q196" i="1"/>
  <c r="Q197" i="1" l="1"/>
  <c r="O198" i="1"/>
  <c r="O199" i="1" l="1"/>
  <c r="Q198" i="1"/>
  <c r="O200" i="1" l="1"/>
  <c r="Q199" i="1"/>
  <c r="O201" i="1" l="1"/>
  <c r="Q200" i="1"/>
  <c r="O202" i="1" l="1"/>
  <c r="Q201" i="1"/>
  <c r="O203" i="1" l="1"/>
  <c r="Q202" i="1"/>
  <c r="O204" i="1" l="1"/>
  <c r="Q203" i="1"/>
  <c r="O205" i="1" l="1"/>
  <c r="Q204" i="1"/>
  <c r="Q205" i="1" l="1"/>
  <c r="O206" i="1"/>
  <c r="O207" i="1" l="1"/>
  <c r="Q206" i="1"/>
  <c r="Q207" i="1" l="1"/>
  <c r="O208" i="1"/>
  <c r="O209" i="1" l="1"/>
  <c r="Q208" i="1"/>
  <c r="O210" i="1" l="1"/>
  <c r="Q209" i="1"/>
  <c r="O211" i="1" l="1"/>
  <c r="Q210" i="1"/>
  <c r="O212" i="1" l="1"/>
  <c r="Q211" i="1"/>
  <c r="O213" i="1" l="1"/>
  <c r="Q212" i="1"/>
  <c r="O214" i="1" l="1"/>
  <c r="Q213" i="1"/>
  <c r="O215" i="1" l="1"/>
  <c r="Q214" i="1"/>
  <c r="O216" i="1" l="1"/>
  <c r="Q215" i="1"/>
  <c r="O217" i="1" l="1"/>
  <c r="Q216" i="1"/>
  <c r="O218" i="1" l="1"/>
  <c r="Q217" i="1"/>
  <c r="O219" i="1" l="1"/>
  <c r="Q218" i="1"/>
  <c r="O220" i="1" l="1"/>
  <c r="Q219" i="1"/>
  <c r="O221" i="1" l="1"/>
  <c r="Q220" i="1"/>
  <c r="O222" i="1" l="1"/>
  <c r="Q221" i="1"/>
  <c r="O223" i="1" l="1"/>
  <c r="Q222" i="1"/>
  <c r="O224" i="1" l="1"/>
  <c r="Q223" i="1"/>
  <c r="O225" i="1" l="1"/>
  <c r="Q224" i="1"/>
  <c r="O226" i="1" l="1"/>
  <c r="Q225" i="1"/>
  <c r="O227" i="1" l="1"/>
  <c r="Q226" i="1"/>
  <c r="O228" i="1" l="1"/>
  <c r="Q227" i="1"/>
  <c r="Q228" i="1" l="1"/>
  <c r="O229" i="1"/>
  <c r="Q229" i="1" l="1"/>
  <c r="O230" i="1"/>
  <c r="Q230" i="1" l="1"/>
  <c r="O231" i="1"/>
  <c r="Q231" i="1" l="1"/>
  <c r="O232" i="1"/>
  <c r="Q232" i="1" l="1"/>
  <c r="O233" i="1"/>
  <c r="Q233" i="1" l="1"/>
  <c r="O234" i="1"/>
  <c r="Q234" i="1" l="1"/>
  <c r="O235" i="1"/>
  <c r="O236" i="1" l="1"/>
  <c r="Q235" i="1"/>
  <c r="Q236" i="1" l="1"/>
  <c r="O237" i="1"/>
  <c r="Q237" i="1" l="1"/>
  <c r="O238" i="1"/>
  <c r="O239" i="1" l="1"/>
  <c r="Q238" i="1"/>
  <c r="Q239" i="1" l="1"/>
  <c r="O240" i="1"/>
  <c r="Q240" i="1" l="1"/>
  <c r="O241" i="1"/>
  <c r="O242" i="1" l="1"/>
  <c r="Q241" i="1"/>
  <c r="Q242" i="1" l="1"/>
  <c r="O243" i="1"/>
  <c r="Q243" i="1" l="1"/>
  <c r="O244" i="1"/>
  <c r="Q244" i="1" l="1"/>
  <c r="O245" i="1"/>
  <c r="Q245" i="1" l="1"/>
  <c r="O246" i="1"/>
  <c r="Q246" i="1" l="1"/>
  <c r="O247" i="1"/>
  <c r="Q247" i="1" l="1"/>
  <c r="O248" i="1"/>
  <c r="O249" i="1" l="1"/>
  <c r="Q248" i="1"/>
  <c r="Q249" i="1" l="1"/>
  <c r="O250" i="1"/>
  <c r="Q250" i="1" l="1"/>
  <c r="O251" i="1"/>
  <c r="Q251" i="1" l="1"/>
  <c r="O252" i="1"/>
  <c r="Q252" i="1" l="1"/>
  <c r="O253" i="1"/>
  <c r="Q253" i="1" l="1"/>
  <c r="O254" i="1"/>
  <c r="Q254" i="1" l="1"/>
  <c r="O255" i="1"/>
  <c r="Q255" i="1" l="1"/>
  <c r="O256" i="1"/>
  <c r="Q256" i="1" l="1"/>
  <c r="O257" i="1"/>
  <c r="Q257" i="1" l="1"/>
  <c r="O258" i="1"/>
  <c r="Q258" i="1" l="1"/>
  <c r="O259" i="1"/>
  <c r="Q259" i="1" l="1"/>
  <c r="O260" i="1"/>
  <c r="O261" i="1" l="1"/>
  <c r="Q260" i="1"/>
  <c r="Q261" i="1" l="1"/>
  <c r="O262" i="1"/>
  <c r="O263" i="1" l="1"/>
  <c r="Q262" i="1"/>
  <c r="O264" i="1" l="1"/>
  <c r="Q263" i="1"/>
  <c r="Q264" i="1" l="1"/>
  <c r="O265" i="1"/>
  <c r="Q265" i="1" l="1"/>
  <c r="O266" i="1"/>
  <c r="Q266" i="1" l="1"/>
  <c r="O267" i="1"/>
  <c r="Q267" i="1" l="1"/>
  <c r="O268" i="1"/>
  <c r="Q268" i="1" l="1"/>
  <c r="O269" i="1"/>
  <c r="Q269" i="1" l="1"/>
  <c r="O270" i="1"/>
  <c r="O271" i="1" l="1"/>
  <c r="Q270" i="1"/>
  <c r="Q271" i="1" l="1"/>
  <c r="O272" i="1"/>
  <c r="Q272" i="1" l="1"/>
  <c r="O273" i="1"/>
  <c r="O274" i="1" l="1"/>
  <c r="Q273" i="1"/>
  <c r="Q274" i="1" l="1"/>
  <c r="O275" i="1"/>
  <c r="Q275" i="1" l="1"/>
  <c r="O276" i="1"/>
  <c r="O277" i="1" l="1"/>
  <c r="Q276" i="1"/>
  <c r="Q277" i="1" l="1"/>
  <c r="O278" i="1"/>
  <c r="Q278" i="1" l="1"/>
  <c r="O279" i="1"/>
  <c r="Q279" i="1" l="1"/>
  <c r="O280" i="1"/>
  <c r="Q280" i="1" l="1"/>
  <c r="O281" i="1"/>
  <c r="Q281" i="1" l="1"/>
  <c r="O282" i="1"/>
  <c r="Q282" i="1" l="1"/>
  <c r="O283" i="1"/>
  <c r="O284" i="1" l="1"/>
  <c r="Q283" i="1"/>
  <c r="Q284" i="1" l="1"/>
  <c r="O285" i="1"/>
  <c r="Q285" i="1" l="1"/>
  <c r="O286" i="1"/>
  <c r="O287" i="1" l="1"/>
  <c r="Q286" i="1"/>
  <c r="Q287" i="1" l="1"/>
  <c r="O288" i="1"/>
  <c r="Q288" i="1" l="1"/>
  <c r="O289" i="1"/>
  <c r="O290" i="1" l="1"/>
  <c r="Q289" i="1"/>
  <c r="Q290" i="1" l="1"/>
  <c r="O291" i="1"/>
  <c r="O292" i="1" l="1"/>
  <c r="Q291" i="1"/>
  <c r="Q292" i="1" l="1"/>
  <c r="O293" i="1"/>
  <c r="O294" i="1" l="1"/>
  <c r="Q293" i="1"/>
  <c r="Q294" i="1" l="1"/>
  <c r="O295" i="1"/>
  <c r="Q295" i="1" l="1"/>
  <c r="O296" i="1"/>
  <c r="Q296" i="1" l="1"/>
  <c r="O297" i="1"/>
  <c r="Q297" i="1" l="1"/>
  <c r="O298" i="1"/>
  <c r="Q298" i="1" l="1"/>
  <c r="O299" i="1"/>
  <c r="Q299" i="1" l="1"/>
  <c r="O300" i="1"/>
  <c r="O301" i="1" l="1"/>
  <c r="Q300" i="1"/>
  <c r="Q301" i="1" l="1"/>
  <c r="O302" i="1"/>
  <c r="Q302" i="1" l="1"/>
  <c r="O303" i="1"/>
  <c r="Q303" i="1" l="1"/>
  <c r="O304" i="1"/>
  <c r="Q304" i="1" l="1"/>
  <c r="O305" i="1"/>
  <c r="Q305" i="1" l="1"/>
  <c r="O306" i="1"/>
  <c r="Q306" i="1" l="1"/>
  <c r="O307" i="1"/>
  <c r="Q307" i="1" l="1"/>
  <c r="O308" i="1"/>
  <c r="Q308" i="1" l="1"/>
  <c r="O309" i="1"/>
  <c r="Q309" i="1" l="1"/>
  <c r="O310" i="1"/>
  <c r="Q310" i="1" l="1"/>
  <c r="O311" i="1"/>
  <c r="Q311" i="1" l="1"/>
  <c r="O312" i="1"/>
  <c r="Q312" i="1" s="1"/>
</calcChain>
</file>

<file path=xl/sharedStrings.xml><?xml version="1.0" encoding="utf-8"?>
<sst xmlns="http://schemas.openxmlformats.org/spreadsheetml/2006/main" count="317" uniqueCount="317">
  <si>
    <t>Ставки дота 2015</t>
  </si>
  <si>
    <t>Maybe-Ferrari 2 карта(Maybe больше киллов) 1,74 200 -</t>
  </si>
  <si>
    <t>VP-NIP(VP 3map) 1.995 90 твои +</t>
  </si>
  <si>
    <t>VP-Navi(VP 1map) 2.35 90 твои +</t>
  </si>
  <si>
    <t>VP-Navi(VP -1.5) 2.08 200 -</t>
  </si>
  <si>
    <t>IG-EG(IG) 2.45 180 твои +</t>
  </si>
  <si>
    <t>Vici-VP(VP) 3.8 180 твои +</t>
  </si>
  <si>
    <t>Vici-VP(Vici) 1.492 517 -</t>
  </si>
  <si>
    <t>Fnatic-C9(Fnatic) 1.81 200 +</t>
  </si>
  <si>
    <t>Vici-EG(EG) 2.01 200 +</t>
  </si>
  <si>
    <t>IG-EG(IG) 2.1 200 +</t>
  </si>
  <si>
    <t>Sumail-Super 1 карта(Sumail больше киллов) 1.82 200 +</t>
  </si>
  <si>
    <t>Sumail-Super 2 карта(Sumail больше киллов) 1.79 173 +</t>
  </si>
  <si>
    <t>EG-VG(EG 2map) 1.71 200 +</t>
  </si>
  <si>
    <t>IG-C9(C9) 2.39 200, 2.35 90 твои -</t>
  </si>
  <si>
    <t>C9-IG(C9 3map) 1.995 90 твои -</t>
  </si>
  <si>
    <t>EG-VP(EG) 1.72 400</t>
  </si>
  <si>
    <t>EG-VP(EG 1map) 1.77 200</t>
  </si>
  <si>
    <t>Secret-IG(Secret -1.5) 1.77 300</t>
  </si>
  <si>
    <t>Secret-EG(EG +1.5) 1.8 400</t>
  </si>
  <si>
    <t>SqreenSquad-SFZ(SS) 325 1.88 45 твои -</t>
  </si>
  <si>
    <t>SqreenSquad-SFZ(SS) 325 1.95 -</t>
  </si>
  <si>
    <t>Empire-VP(VP) 1.94 250, 1.88 45 твои</t>
  </si>
  <si>
    <t>VP-Empire(VP 1map) 1.84 200</t>
  </si>
  <si>
    <t>VP-Empire(VP 2map) 1.75 200</t>
  </si>
  <si>
    <t>HGT-VGp(VGp) 5.35 90 твои -</t>
  </si>
  <si>
    <t>HR-4anch(HR) 1.97 180 твои -</t>
  </si>
  <si>
    <t>HR-4cl(HR) 2.5 90 твои -</t>
  </si>
  <si>
    <t>Vici-Cdec(Cdec +1.5) 2.39 90</t>
  </si>
  <si>
    <t>Empire-4anch(Empire -1.5) 1.68 200 +</t>
  </si>
  <si>
    <t>Burden-PR(Burden +1.5) 1.83 263 +</t>
  </si>
  <si>
    <t>4cl-4anch(4cl 3map) 1.69 143 -</t>
  </si>
  <si>
    <t>4cl-4anch(4cl 1 10киллов 3 карта) 1.75 116 +</t>
  </si>
  <si>
    <t>EG-VP(EG -1.5) 1.92 400 +</t>
  </si>
  <si>
    <t>Sumail больше всех киллов 1я карта 2.9 165 +</t>
  </si>
  <si>
    <t>VP-EG(VP3map) 2,75 100 -</t>
  </si>
  <si>
    <t>Burden-SFZ(Burden) 1.77 135 твои +</t>
  </si>
  <si>
    <t>Burden-SFZ(Burden map2) 1.95 100 +</t>
  </si>
  <si>
    <t>SR-Isurus(SR -1.5) 1.67 262 +</t>
  </si>
  <si>
    <t>Leviathan-Ehug(Leviathan) 1.77 200 +</t>
  </si>
  <si>
    <t>IG-LGD(IG) 1.97 90 твои -</t>
  </si>
  <si>
    <t>Ferrari больше киллов чем Maybe 1map 1.82 126 -</t>
  </si>
  <si>
    <t>Ferrari больше киллов чем Maybe 2map 1.84 168 -</t>
  </si>
  <si>
    <t>Empire-Vega(Vega +1.5) 2.3 300 +</t>
  </si>
  <si>
    <t>NIP-C9(Nip +1.5) 1.83 200 -</t>
  </si>
  <si>
    <t>Empire-4anch(4anch +1.5) 1.72 296 -</t>
  </si>
  <si>
    <t>DG-TB(TB) 2.55 200 +</t>
  </si>
  <si>
    <t>NewbeeY-VOL(VOL) 2.7 200 +</t>
  </si>
  <si>
    <t>IMG-VOL(IMG) 1.83 90 твои -</t>
  </si>
  <si>
    <t>Uknown-Pain(Unknown 2map) 1.65 200 -</t>
  </si>
  <si>
    <t>VGp-Tongfu(VGp) 1.884 200 +</t>
  </si>
  <si>
    <t>VGp-NewbeeY(VGp) 1.64 300 -</t>
  </si>
  <si>
    <t>VP-Vega(VP -1.5) 1,88 200 -</t>
  </si>
  <si>
    <t>Vega-VP(Vega 2map) 1.775 90 твои в лайве. -</t>
  </si>
  <si>
    <t>Vega-VP 3map длительность игры больше 38мин 1,75 300 +</t>
  </si>
  <si>
    <t>IMG-TB(IMG) 2.02 200 +</t>
  </si>
  <si>
    <t>IG-HGT(IG -1.5) 1.66 200 +</t>
  </si>
  <si>
    <t>Cdec-LGD(CDEC 2map) 2.6 200 -</t>
  </si>
  <si>
    <t>VP-Empire(VP 1map) 1.74 300 -</t>
  </si>
  <si>
    <t>Empire-VP 2 карта длительность игры меньше 39мин 1,81 300 +</t>
  </si>
  <si>
    <t>VP-Empire(Empire map5) 2.18 250 -</t>
  </si>
  <si>
    <t>EP-NewbeeY(EP) 1.6 140 +</t>
  </si>
  <si>
    <t>EP-NewbeeY(EP 1map) 1.73 118 -</t>
  </si>
  <si>
    <t>EP-NewbeeY(EP 2map) 1.67 143 +</t>
  </si>
  <si>
    <t>EP-NewbeeY(EP1 10 killov 2map) 1.82 105 +</t>
  </si>
  <si>
    <t>EP-Tongfu(EP +1.5) 2.23 100 +</t>
  </si>
  <si>
    <t>EP-Tongfu(EP 1map) 2.5 100 -</t>
  </si>
  <si>
    <t>EP-Tongfu(EP 1 10 killov) 2.05 100 -</t>
  </si>
  <si>
    <t>EP-Tongfu(EP 1 10 killov 2map) 2,55 90 твои +</t>
  </si>
  <si>
    <t>EP-Tongfu(EP 2map) 2.55 90 твои +</t>
  </si>
  <si>
    <t>4cl-Burden(4cl -1.5) 1.6 216 +</t>
  </si>
  <si>
    <t>4cl-Burden(4cl -2.5) 2.55 100 +</t>
  </si>
  <si>
    <t>VP-C9(C9) 1.9 400 +</t>
  </si>
  <si>
    <t>EP-Tongfu(EP 5map) 2.25 200 -</t>
  </si>
  <si>
    <t>больше всех киллов 2карта Vp-C9 God 2.95 220 -</t>
  </si>
  <si>
    <t>C9-VP(C9 4map) 2 200 +</t>
  </si>
  <si>
    <t>Mineski-Satu(Mineski) 1.68 135 твои-</t>
  </si>
  <si>
    <t>FD-CSW(CSW) 2.7 135 твои-</t>
  </si>
  <si>
    <t>Mineski-Satu(Mineski 2map) 2 100-</t>
  </si>
  <si>
    <t>Mineski 1 10 killov 2map 1.8 115-</t>
  </si>
  <si>
    <t>LGD-Cdec(LGD -2.5) 2.9 200 -</t>
  </si>
  <si>
    <t>Execration-CSW(Execration 2map) 1.8 111 +</t>
  </si>
  <si>
    <t>Execration 1 10 killov 2 map 1.75 119 +</t>
  </si>
  <si>
    <t>VGp-NewbeeY(VGp 1map) 2.05 200 +</t>
  </si>
  <si>
    <t>LVT-Pain(LVT -1.5) 1.952 200 +</t>
  </si>
  <si>
    <t>NewbeeM-VGp(NewbeeM +1.5) 2.01 200 +</t>
  </si>
  <si>
    <t>Mineski-Thrust(mineski) 1.72 200 -</t>
  </si>
  <si>
    <t>VGp-DG(DG2map) 2.55 100 -</t>
  </si>
  <si>
    <t>DG 1 10 killov 2map 1.86 100 -</t>
  </si>
  <si>
    <t>NewbeeY-DG(NewbeeY 1map) 1.441 200 +</t>
  </si>
  <si>
    <t>NewbeeY-NewbeeM(NewbeeY -1.5) 2,05 200 +</t>
  </si>
  <si>
    <t>TNC-FD(TNC -1.5) 2.57 200 -</t>
  </si>
  <si>
    <t>Tongfu-VGp(VGp1map) 2.14 200 +</t>
  </si>
  <si>
    <t>VGp-Braveheart(Braveheart +1.5) 1.95 200 -</t>
  </si>
  <si>
    <t>Satu-Mith(Satu) 1.59 132 +</t>
  </si>
  <si>
    <t>Satu-Mith(Satu 1map) 1.7 116 +</t>
  </si>
  <si>
    <t>TerorBlade-DG(TB +1.5) 1.735 135 твои -</t>
  </si>
  <si>
    <t>NewbeeY-Mineski(NewbeeY 1 10 killov) 1.79 105 +</t>
  </si>
  <si>
    <t>NewbeeY-Mineski(NewbeeY) 1.75 300 +</t>
  </si>
  <si>
    <t>Braveheart-DG 1й матч(DG 1map) 1.62 206 -</t>
  </si>
  <si>
    <t>Braveheart-DG 2й матч(DG) 1.68 200 +</t>
  </si>
  <si>
    <t>TNC-123(123) 1.96 200 +</t>
  </si>
  <si>
    <t>VGp-EP(VGp 1map) 2.42 200 +</t>
  </si>
  <si>
    <t>VGp-EP(VGp 1 10 killov) 2.099 100 +</t>
  </si>
  <si>
    <t>Tongfu-NewbeeY(NewbeeY +1.5) 1.75 200 -</t>
  </si>
  <si>
    <t>TongfuWZ-123(TongfuWZ) 2.4 100,2.93 100 -</t>
  </si>
  <si>
    <t>TongfuWZ-123(TongfuWZ 1 10 killov) 2.15 100 +</t>
  </si>
  <si>
    <t>Braveheart-TNC(Braveheart) 2.66 200 +</t>
  </si>
  <si>
    <t>Braveheart-TNC(Braveheart 1 10 killov) 2.23 100 +</t>
  </si>
  <si>
    <t>123-TNC(123 -1.5) 2.39 200 -</t>
  </si>
  <si>
    <t>123-TNC(123) 1.62 143 +</t>
  </si>
  <si>
    <t>Archon-Not(Archon -1.5) 1.83 200 -</t>
  </si>
  <si>
    <t>EP-NewbeeY(NewbeeY 1map) 3.4 200 -</t>
  </si>
  <si>
    <t>EP-NewbeeY(NewbeeY 1 10 killov 1map) 2.55 100 +</t>
  </si>
  <si>
    <t>NewbeeM-Braveheart(Braveheart 1map) 2.1 200 +</t>
  </si>
  <si>
    <t>NewbeeY-EP(NewbeeY 2map) 2.715 100 -</t>
  </si>
  <si>
    <t>NewbeeY 1 10 killov 2 map 2.074 100 +</t>
  </si>
  <si>
    <t>TongfuWZ-TNC(TongfuWZ) 1.71 214 -</t>
  </si>
  <si>
    <t>TongfuWZ 1 10 killov 1.73 129 +</t>
  </si>
  <si>
    <t>DG-123(DG) 2.67 100, 2.78 100 -</t>
  </si>
  <si>
    <t>Mineski-FD(FD) 1.82 200 -</t>
  </si>
  <si>
    <t>Mineski-FD(FD 1 10 killov) 1.86 100 -</t>
  </si>
  <si>
    <t>FD-Mineski 2map(FD) 1.84 100 -</t>
  </si>
  <si>
    <t>FD-Mineski 2map FD 1 10 killov 1.9 100 +</t>
  </si>
  <si>
    <t>Mineski-TB(TB) 2.4 200 отмена</t>
  </si>
  <si>
    <t>Mineski-TB(TB 1 10 killov) 1.95 105 отмена</t>
  </si>
  <si>
    <t>NOT-LVT(NOT -1.5) 1.8 200 -</t>
  </si>
  <si>
    <t>Braveheart-TongfuWZ(Braveheart) 2.39 200 +</t>
  </si>
  <si>
    <t>Thrust-Mineski(Thrust) 1.76 90 твои +</t>
  </si>
  <si>
    <t>Thrust-Execration(Thrust) 1.34 90 твои +</t>
  </si>
  <si>
    <t>Thrust-Execration(Thrust -1.5) 2.1 90 твои +</t>
  </si>
  <si>
    <t>NewbeeY-DG(DG +1.5) 1.93 200 -</t>
  </si>
  <si>
    <t>123-VGp(VGp) 2.18 200 -</t>
  </si>
  <si>
    <t>123-VGp(VGp 1 10 killov) 2.01 100 -</t>
  </si>
  <si>
    <t>TNC-DG(DG) 2.5 200 +</t>
  </si>
  <si>
    <t>Col-SR(COL) 1.38 330 -</t>
  </si>
  <si>
    <t>Col-SR(Col -1.5) 2.01 100 -</t>
  </si>
  <si>
    <t>DG-Braveheart(DG) 1.65 200 -</t>
  </si>
  <si>
    <t>DG-Braveheart(DG 1map) 1.75 116 -</t>
  </si>
  <si>
    <t>DG-Bheart(DG2map) 1.753 130 -</t>
  </si>
  <si>
    <t>DG 1 10 killov 2map 1.76 122 +</t>
  </si>
  <si>
    <t>VGp-NewbeeY Douyu(VGp) 1.73 179 +</t>
  </si>
  <si>
    <t>VGp-NewbeeY Douyu(VGp 1map) 1.76 121 -</t>
  </si>
  <si>
    <t>Tongfu-123(Tongfu -1.5) 2.3 200 +</t>
  </si>
  <si>
    <t>TongfuWZ-EP(TongfuWZ 1map) 2.7 200 -</t>
  </si>
  <si>
    <t>Summers Rift-Root(SR) 1.51 200 -</t>
  </si>
  <si>
    <t>Summers Rift-Root(SR -1.5) 2.32 200 -</t>
  </si>
  <si>
    <t>TNC-Thrust(TNC) 2.01 200 -</t>
  </si>
  <si>
    <t>VGp-Tongfu(VGp +1.5) 1.74 300 +</t>
  </si>
  <si>
    <t>EP-123(123 +1.5) 1.61 200 +</t>
  </si>
  <si>
    <t>TNC-Thrust(TNC 2map) 2.6 100 -</t>
  </si>
  <si>
    <t>123-EP(123 3map) 2.3 200 -</t>
  </si>
  <si>
    <t>YS-Lemondogs(YS) 2.6 90 твои +</t>
  </si>
  <si>
    <t>Lemondogs-YS(Lemondogs 2map) 2.7 100 -</t>
  </si>
  <si>
    <t>4anch-Taco(4anch 2map) 1.72 127 -</t>
  </si>
  <si>
    <t>4anch-Taco(4anch 1 10 killov 2map) 1.8 107 -</t>
  </si>
  <si>
    <t>VGp-Tongfu(VGp +1.5) 1.78 300 -</t>
  </si>
  <si>
    <t>BU-YS(BU) 1.63 400 +</t>
  </si>
  <si>
    <t>Taco-SFZ(Taco -1.5) 2.8 87 -</t>
  </si>
  <si>
    <t>NewbeeY-Tongfu(NewbeeY +1.5) 1.96 200 +</t>
  </si>
  <si>
    <t>NewbeeY-Tongfu(NewbeeY 1 10 killov 2map) 2.38 100 -</t>
  </si>
  <si>
    <t>NewbeeY-Tongfu(NewbeeY 1 10 killov 3map) 2.41 100 -</t>
  </si>
  <si>
    <t>VGp-NewbeeY(VGp) 3.05 90 твои -</t>
  </si>
  <si>
    <t>VGp 1 10 killov 1map 1.82 100 +</t>
  </si>
  <si>
    <t>NewbeeY-VGp(NewbeeY 2map) 1.78 400 +</t>
  </si>
  <si>
    <t>123-Thrust(123 map 1) 1.65 130 +</t>
  </si>
  <si>
    <t>123-Thrust(123 -2.5) 2.15 100 -</t>
  </si>
  <si>
    <t>4cl-Burden(4cl) 1.68 135 твои +</t>
  </si>
  <si>
    <t>Arcanys-Singapore Rejects(SR) 2.3 90 твои -</t>
  </si>
  <si>
    <t>Burden-4anch(4anch) 2.6 90 твои -</t>
  </si>
  <si>
    <t>123-TNC(123 -1.5) 1.93 300 -</t>
  </si>
  <si>
    <t>BU-YS(BU -1.5) 2.04 200 +</t>
  </si>
  <si>
    <t>BU-LC(LC) 2.85 200 -</t>
  </si>
  <si>
    <t>BU-LC(LC +1.5) 1.74 148 -</t>
  </si>
  <si>
    <t>Cdec-Vega(Cdec -1.5) 1,95 200 -</t>
  </si>
  <si>
    <t>Archon-MVP(Archon 2map) 2.7 150 +</t>
  </si>
  <si>
    <t>Vega-Cdec(Vega 2map) 2.35 100 +</t>
  </si>
  <si>
    <t>Vega-Cdec(Vega 3map) 2.15 254 -</t>
  </si>
  <si>
    <t>Cdec-MVP(Cdec -1.5) 1.91 400 +</t>
  </si>
  <si>
    <t>Vega-MVP(MVP +1.5) 1.83 400 +</t>
  </si>
  <si>
    <t>LGD-C9(LGD -1.5) 2.35 200 +</t>
  </si>
  <si>
    <t>MVP-Col(MVP 2map) 1.77 200 -</t>
  </si>
  <si>
    <t>Navi-MVP(Navi -1.5) 1.795 180 твои -</t>
  </si>
  <si>
    <t>Secret-IG(Secret -1.5) 1.72 300 +</t>
  </si>
  <si>
    <t>IG-Fnatic(IG -1.5) 2.15 300 -</t>
  </si>
  <si>
    <t>VP-Newbee(VP 1map) 1.77 70 марик +</t>
  </si>
  <si>
    <t>Cdec-MVPh6(Cdec -1.5) 1.76 400 +</t>
  </si>
  <si>
    <t>Vp-Newbee(Newbee 2map) 2.08 50 марик +</t>
  </si>
  <si>
    <t>IG-Fnatic(Fnatic 2map) 1.94 58 марик +</t>
  </si>
  <si>
    <t>Empire-Ehome без учета ничьи(Ehome) 2.5 300 возврат</t>
  </si>
  <si>
    <t>C9-Fntaic(C9 -1.5) 2.8 200 +</t>
  </si>
  <si>
    <t>LGD-IG(LGD -1.5) 2.25 300 -</t>
  </si>
  <si>
    <t>Navi-Col(Navi -1.5) 1.7 250 -</t>
  </si>
  <si>
    <t>IG-Col(IG -1.5) 1.71 247 -</t>
  </si>
  <si>
    <t>IG-Col(IG1map) 1.9 60 marik +</t>
  </si>
  <si>
    <t>COL-IG(Col2map) 3.4 22 marik +</t>
  </si>
  <si>
    <t>Col-IG(Col 2map) 3.1 26 marik +</t>
  </si>
  <si>
    <t>Col-IG(Col 2map) 2.75 25 marik +</t>
  </si>
  <si>
    <t>Fnatic-MVP(Fnatic -1.5) 1.8 300 -</t>
  </si>
  <si>
    <t>Cdec-VP без учета ничьи(Cdec) 2.43 300 -</t>
  </si>
  <si>
    <t>Ehome-Newbee(Ehome 1map) 1.83 400 +</t>
  </si>
  <si>
    <t>VP-Empire(VP 1map) 1.77 400 -</t>
  </si>
  <si>
    <t>EG-VG(VG 1map) 1.98 400 -</t>
  </si>
  <si>
    <t>Empire-VP(Emp 1map) 2.6 34,2.2 39 marik +</t>
  </si>
  <si>
    <t>Empire-VP(Empire 2map) 1.95 400 +</t>
  </si>
  <si>
    <t>EG-VG(EG 2map) 1.71 400 +</t>
  </si>
  <si>
    <t>EG-VG(EG 2map) 1.61 86 marik +</t>
  </si>
  <si>
    <t>Empire-Cdec(Empire -1.5) 2.38 300 -</t>
  </si>
  <si>
    <t>Vici-Ehome(ничья) 2,5 200 +</t>
  </si>
  <si>
    <t>Navi-Fnatic(Navi 1map) 1.92 400 +</t>
  </si>
  <si>
    <t>C9-IG(C9 1map) 1.88 400 +</t>
  </si>
  <si>
    <t>LGD-Secret(ничья) 2.27 400 +</t>
  </si>
  <si>
    <t>C9-IG(C9 2map) 1.67 400 +</t>
  </si>
  <si>
    <t>Navi-Fnatic(Navi 2map) 1.68 400 -</t>
  </si>
  <si>
    <t>Нави ЛГД(Нави) 3,55 42 marik -</t>
  </si>
  <si>
    <t>VP-MVPh6(VP -1.5) 1.73 200 +</t>
  </si>
  <si>
    <t>Empire-Newbee(Empire -1.5) 2.4 200 -</t>
  </si>
  <si>
    <t>Empire-Newbee(Empire 2map) 1.77 300 +</t>
  </si>
  <si>
    <t>VG-VP(VP 1map) 2.3 300 -</t>
  </si>
  <si>
    <t>VG-VP(VP2map) 2.32 300 +</t>
  </si>
  <si>
    <t>Cdec-Newbee(Cdec 2map) 1.65 400 +</t>
  </si>
  <si>
    <t>VG-Cdec(ничья) 2.17 300 -</t>
  </si>
  <si>
    <t>Cdec-VG(Cdec 2map) 2.48 150 +</t>
  </si>
  <si>
    <t>C9-Col(C9 -1.5) 1.74 300 -</t>
  </si>
  <si>
    <t>Col-C9(Col 2map) 2.45 300 +</t>
  </si>
  <si>
    <t>+225.98 на марике c ЛГД</t>
  </si>
  <si>
    <t>Navi-IG(Navi 1map) 1.9 400 -</t>
  </si>
  <si>
    <t>Col-Fnatic(Col -1.5) 3.14 200 +</t>
  </si>
  <si>
    <t>Col-Fnatic(Col 1map) 1.74 200 +</t>
  </si>
  <si>
    <t>70.00 1.285 26.98 1.285 26.98 1.285 26.98 2.82 marik +</t>
  </si>
  <si>
    <t>Newbee-MVPh6(Newbee -1.5) 1.77 200 -</t>
  </si>
  <si>
    <t>4 ставки по 60 на ИГ 1.571 1.52 1.50 1.49 +</t>
  </si>
  <si>
    <t>Cdec-EG(Cdec 2map) 2.47 200 -</t>
  </si>
  <si>
    <t>Newbee-MVPh6(MVPh6 2map) 2.5 300 -</t>
  </si>
  <si>
    <t>Empire-LGD(Empire 1map) 2.15 250 -</t>
  </si>
  <si>
    <t>Emp 1map 2.22 30, 2.25 30 marik-</t>
  </si>
  <si>
    <t>LGD-Empire(LGD 1 tower 3map) 1.724 400-</t>
  </si>
  <si>
    <t>Cdec-C9(C9 1map) 2.07 500-</t>
  </si>
  <si>
    <t>Newbee-MVP(Newbee) 1.9 400-</t>
  </si>
  <si>
    <t>EG-Col(EG -1.5) 1.64 300 +</t>
  </si>
  <si>
    <t>Empire-MVP(Empire -1.5) 1.92 200 -</t>
  </si>
  <si>
    <t>Empire-MVP(Empire 2map) 1.6 300 -</t>
  </si>
  <si>
    <t>Vici-C9(Vici -1.5) 2.56 200 +</t>
  </si>
  <si>
    <t>VP-Col(VP) 1.61 300 +</t>
  </si>
  <si>
    <t>VP-Col(VP 1map) 2,7 300 -</t>
  </si>
  <si>
    <t>Secret-IG(Secret -1.5) 1.69 400 -</t>
  </si>
  <si>
    <t>LGD-Cdec(LGD 2map) 1.925 400 -</t>
  </si>
  <si>
    <t>EG-Ehome(EG -1.5) 2.3 200 -</t>
  </si>
  <si>
    <t>EG-Ehome(EG 2map) 1.75 200 +</t>
  </si>
  <si>
    <t>VG-MVP(VG 1st tower 2map) 1,67 300 +</t>
  </si>
  <si>
    <t>VG-MVP(VG 1 10 killov 2map) 1.6 300 +</t>
  </si>
  <si>
    <t>Secret-VP(Secret 1st tower 2map) 1.5 300 +</t>
  </si>
  <si>
    <t>VP-Secret(VP 2map) 1.6 200 +</t>
  </si>
  <si>
    <t>VG-Ehome(VG 1map) 1.54 300 +</t>
  </si>
  <si>
    <t>LGD-VP(LGD 2map) 1,568 875 +</t>
  </si>
  <si>
    <t>EG-Cdec(EG 2map) 4.9 300 -</t>
  </si>
  <si>
    <t>VG-LGD(VG 2map) 3 400 -</t>
  </si>
  <si>
    <t>VG-LGD(VG 3map) 2.1 200 -</t>
  </si>
  <si>
    <t>Secret победитель TI5 2.3 300 -</t>
  </si>
  <si>
    <t>TI 2015 H2H: More popular hero (picks + bans) Bounty Hunter - Spirit Breaker(BH) 1.47 250 +</t>
  </si>
  <si>
    <t>TI 2015 H2H: More popular hero (picks + bans) Tuskar-Earthshaker(Tuskar) 1.4 500 +</t>
  </si>
  <si>
    <t>Navi возьмут больше 6.5 карт в группе 1.68 200 -</t>
  </si>
  <si>
    <t>EG-LGD(EG) 2.07 200 +</t>
  </si>
  <si>
    <t>EG-LGD(EG) 1.55 200 +</t>
  </si>
  <si>
    <t>EG-LGD(EG 2map) 1.84 230+</t>
  </si>
  <si>
    <t>EG-LGD(EG 2map) 1.775 400 еще +</t>
  </si>
  <si>
    <t>EG-Cdec(EG 2map) 2.15 300 -</t>
  </si>
  <si>
    <t>EG-Cdec(EG 3map) 1.7 300 +</t>
  </si>
  <si>
    <t>EG-Cdec(EG 3map) 1.75 200 еще +</t>
  </si>
  <si>
    <t>EG-Cdec(EG map4) 1.57 500 +</t>
  </si>
  <si>
    <t>Thrut-Mineski(Thrust 1 10 killov 2map) 1,68 133 -</t>
  </si>
  <si>
    <t>MSI-123(Msi +1.5) 1.82 210 +</t>
  </si>
  <si>
    <t>TNC-Udmnr(TNC) 1.6 250 +</t>
  </si>
  <si>
    <t>123-Execraton(123 -1.5) 2.02 180 твои +</t>
  </si>
  <si>
    <t>Mineski-FD(Mineski -1.5) 2.57 200 -</t>
  </si>
  <si>
    <t>Thrust-Arcanys(Thrust -1.5) 1.98 400 -</t>
  </si>
  <si>
    <t>Undrm-Execration(Undmr) 1.74 284 -</t>
  </si>
  <si>
    <t>Mineski-Thrust(Mineski) 1.7 180 твои +</t>
  </si>
  <si>
    <t>Mineski-FD(Mineski -1.5) 2.41 200 +</t>
  </si>
  <si>
    <t>Thrust-FD(FD) 2.25 200 +</t>
  </si>
  <si>
    <t>Mineski-MSI(MSI +1.5) 1.69 200 -</t>
  </si>
  <si>
    <t>Mineski-MSI(MSI) 2.64 200 -</t>
  </si>
  <si>
    <t>Tnc-Execrtion(TNC) 1.6 139 +</t>
  </si>
  <si>
    <t>Tnc-Execration(Tnc 1 10 killov) 1.75 116 +</t>
  </si>
  <si>
    <t>Mineski-123(Mineski) 1.8 300 +</t>
  </si>
  <si>
    <t>Mineski-123(MIneski 3map) 1.635 45 твои +</t>
  </si>
  <si>
    <t>123-FD(123 2map) 1.625 90 твои</t>
  </si>
  <si>
    <t>Mineski-123(Mineski -2.5) 1.695 180 твои +</t>
  </si>
  <si>
    <t>AW-Chappa(AW -1.5) 2.52 90 твои -</t>
  </si>
  <si>
    <t>Alternate-SS(SS) 2.6 300 твои +</t>
  </si>
  <si>
    <t>SS-SFZ(SS 2map) 1.9 100 -</t>
  </si>
  <si>
    <t>SS-Sfz(SS 1 10 killov 2map) 1.85 100 -</t>
  </si>
  <si>
    <t>Aspera-YS(Aspera) 1.75 300 +</t>
  </si>
  <si>
    <t>YS-Duza(YS) 1.6 300 +</t>
  </si>
  <si>
    <t>Aspera-SS(Aspera 3map) 1.99 200 +</t>
  </si>
  <si>
    <t>ИТОГ</t>
  </si>
  <si>
    <t>НАРАСТ. ИТОГ</t>
  </si>
  <si>
    <t>НАРАСТ ОБОРОТ</t>
  </si>
  <si>
    <t>РОИ</t>
  </si>
  <si>
    <t>$</t>
  </si>
  <si>
    <t>C9-VP(VP) 1.97 90 твои +</t>
  </si>
  <si>
    <t>C9-VP(VP) 2.03 190+</t>
  </si>
  <si>
    <t>EG-VG(EG) 1.83 151 +</t>
  </si>
  <si>
    <t>EG-VG(EG) 1.801 249 +</t>
  </si>
  <si>
    <t>TNC-FD(TNC) 1.645 200 +</t>
  </si>
  <si>
    <t>Tongfu-EP(Tongfu 1map) 1.856 222 +</t>
  </si>
  <si>
    <t>123-FD(123) 1.49 441 +</t>
  </si>
  <si>
    <t>FD-Terror Blade(TB) 2.58 200 +</t>
  </si>
  <si>
    <t>TongfuWZ-DG(DG) 2.362 200 -</t>
  </si>
  <si>
    <t>Taco-SFZ(Taco) 1.77 317 -</t>
  </si>
  <si>
    <t>Navi-C9(Navi 2map) 2.16 250 +</t>
  </si>
  <si>
    <t>Navi-VG(Navi) 1.8 420-</t>
  </si>
  <si>
    <t>VG-C9(VG 1map) 1.656 300 +</t>
  </si>
  <si>
    <t>Tnc-FD(TNC) 2.05 300 -</t>
  </si>
  <si>
    <t>123-FD(123) 1.78 436 +</t>
  </si>
  <si>
    <t>Победитель Дримлиги Virtus.Pro +</t>
  </si>
  <si>
    <t>КЭФ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</si>
</sst>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10" fontId="0" fillId="0" borderId="0" xfId="0" applyNumberForma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ДОТА 2015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Лог!$O$3:$O$312</c:f>
              <c:numCache>
                <c:formatCode>General</c:formatCode>
                <c:ptCount val="310"/>
                <c:pt idx="0">
                  <c:v>309.99999999999994</c:v>
                </c:pt>
                <c:pt idx="1">
                  <c:v>109.99999999999994</c:v>
                </c:pt>
                <c:pt idx="2">
                  <c:v>308.99999999999994</c:v>
                </c:pt>
                <c:pt idx="3">
                  <c:v>579</c:v>
                </c:pt>
                <c:pt idx="4">
                  <c:v>379</c:v>
                </c:pt>
                <c:pt idx="5">
                  <c:v>959.00000000000011</c:v>
                </c:pt>
                <c:pt idx="6">
                  <c:v>1154.7</c:v>
                </c:pt>
                <c:pt idx="7">
                  <c:v>1348.7</c:v>
                </c:pt>
                <c:pt idx="8">
                  <c:v>2468.6999999999998</c:v>
                </c:pt>
                <c:pt idx="9">
                  <c:v>1951.6999999999998</c:v>
                </c:pt>
                <c:pt idx="10">
                  <c:v>2113.6999999999998</c:v>
                </c:pt>
                <c:pt idx="11">
                  <c:v>2315.6999999999998</c:v>
                </c:pt>
                <c:pt idx="12">
                  <c:v>2535.6999999999998</c:v>
                </c:pt>
                <c:pt idx="13">
                  <c:v>2735.1489999999999</c:v>
                </c:pt>
                <c:pt idx="14">
                  <c:v>2860.4789999999998</c:v>
                </c:pt>
                <c:pt idx="15">
                  <c:v>3024.4789999999998</c:v>
                </c:pt>
                <c:pt idx="16">
                  <c:v>3161.1489999999999</c:v>
                </c:pt>
                <c:pt idx="17">
                  <c:v>3303.1489999999999</c:v>
                </c:pt>
                <c:pt idx="18">
                  <c:v>3103.1489999999999</c:v>
                </c:pt>
                <c:pt idx="19">
                  <c:v>2903.1489999999999</c:v>
                </c:pt>
                <c:pt idx="20">
                  <c:v>3191.1489999999999</c:v>
                </c:pt>
                <c:pt idx="21">
                  <c:v>3345.1489999999999</c:v>
                </c:pt>
                <c:pt idx="22">
                  <c:v>3576.1489999999999</c:v>
                </c:pt>
                <c:pt idx="23">
                  <c:v>3896.1489999999999</c:v>
                </c:pt>
                <c:pt idx="24">
                  <c:v>3571.1489999999999</c:v>
                </c:pt>
                <c:pt idx="25">
                  <c:v>3471.1489999999999</c:v>
                </c:pt>
                <c:pt idx="26">
                  <c:v>3559.1489999999999</c:v>
                </c:pt>
                <c:pt idx="27">
                  <c:v>3727.1489999999999</c:v>
                </c:pt>
                <c:pt idx="28">
                  <c:v>3877.1489999999999</c:v>
                </c:pt>
                <c:pt idx="29">
                  <c:v>3677.1489999999999</c:v>
                </c:pt>
                <c:pt idx="30">
                  <c:v>3277.1489999999999</c:v>
                </c:pt>
                <c:pt idx="31">
                  <c:v>3555.1489999999999</c:v>
                </c:pt>
                <c:pt idx="32">
                  <c:v>3355.1489999999999</c:v>
                </c:pt>
                <c:pt idx="33">
                  <c:v>3491.1489999999999</c:v>
                </c:pt>
                <c:pt idx="34">
                  <c:v>3709.4389999999999</c:v>
                </c:pt>
                <c:pt idx="35">
                  <c:v>3566.4389999999999</c:v>
                </c:pt>
                <c:pt idx="36">
                  <c:v>3653.4389999999999</c:v>
                </c:pt>
                <c:pt idx="37">
                  <c:v>4021.4389999999999</c:v>
                </c:pt>
                <c:pt idx="38">
                  <c:v>4334.9390000000003</c:v>
                </c:pt>
                <c:pt idx="39">
                  <c:v>4234.9390000000003</c:v>
                </c:pt>
                <c:pt idx="40">
                  <c:v>4465.9390000000003</c:v>
                </c:pt>
                <c:pt idx="41">
                  <c:v>4560.9390000000003</c:v>
                </c:pt>
                <c:pt idx="42">
                  <c:v>4736.4790000000003</c:v>
                </c:pt>
                <c:pt idx="43">
                  <c:v>4890.4790000000003</c:v>
                </c:pt>
                <c:pt idx="44">
                  <c:v>4690.4790000000003</c:v>
                </c:pt>
                <c:pt idx="45">
                  <c:v>4564.4790000000003</c:v>
                </c:pt>
                <c:pt idx="46">
                  <c:v>4396.4790000000003</c:v>
                </c:pt>
                <c:pt idx="47">
                  <c:v>4786.4790000000003</c:v>
                </c:pt>
                <c:pt idx="48">
                  <c:v>4586.4790000000003</c:v>
                </c:pt>
                <c:pt idx="49">
                  <c:v>4290.4790000000003</c:v>
                </c:pt>
                <c:pt idx="50">
                  <c:v>4600.4790000000003</c:v>
                </c:pt>
                <c:pt idx="51">
                  <c:v>4940.4790000000003</c:v>
                </c:pt>
                <c:pt idx="52">
                  <c:v>4740.4790000000003</c:v>
                </c:pt>
                <c:pt idx="53">
                  <c:v>4540.4790000000003</c:v>
                </c:pt>
                <c:pt idx="54">
                  <c:v>4717.2790000000005</c:v>
                </c:pt>
                <c:pt idx="55">
                  <c:v>4417.2790000000005</c:v>
                </c:pt>
                <c:pt idx="56">
                  <c:v>4217.2790000000005</c:v>
                </c:pt>
                <c:pt idx="57">
                  <c:v>4017.2790000000005</c:v>
                </c:pt>
                <c:pt idx="58">
                  <c:v>4242.2790000000005</c:v>
                </c:pt>
                <c:pt idx="59">
                  <c:v>4446.2790000000005</c:v>
                </c:pt>
                <c:pt idx="60">
                  <c:v>4578.2790000000005</c:v>
                </c:pt>
                <c:pt idx="61">
                  <c:v>4378.2790000000005</c:v>
                </c:pt>
                <c:pt idx="62">
                  <c:v>4600.2790000000005</c:v>
                </c:pt>
                <c:pt idx="63">
                  <c:v>4843.2790000000005</c:v>
                </c:pt>
                <c:pt idx="64">
                  <c:v>4593.2790000000005</c:v>
                </c:pt>
                <c:pt idx="65">
                  <c:v>4677.2790000000005</c:v>
                </c:pt>
                <c:pt idx="66">
                  <c:v>4559.2790000000005</c:v>
                </c:pt>
                <c:pt idx="67">
                  <c:v>4655.0890000000009</c:v>
                </c:pt>
                <c:pt idx="68">
                  <c:v>4741.1890000000012</c:v>
                </c:pt>
                <c:pt idx="69">
                  <c:v>4864.1890000000012</c:v>
                </c:pt>
                <c:pt idx="70">
                  <c:v>4764.1890000000012</c:v>
                </c:pt>
                <c:pt idx="71">
                  <c:v>4664.1890000000012</c:v>
                </c:pt>
                <c:pt idx="72">
                  <c:v>4974.1890000000012</c:v>
                </c:pt>
                <c:pt idx="73">
                  <c:v>5284.1890000000012</c:v>
                </c:pt>
                <c:pt idx="74">
                  <c:v>5413.7890000000016</c:v>
                </c:pt>
                <c:pt idx="75">
                  <c:v>5568.7890000000016</c:v>
                </c:pt>
                <c:pt idx="76">
                  <c:v>5928.7890000000016</c:v>
                </c:pt>
                <c:pt idx="77">
                  <c:v>5728.7890000000016</c:v>
                </c:pt>
                <c:pt idx="78">
                  <c:v>5508.7890000000016</c:v>
                </c:pt>
                <c:pt idx="79">
                  <c:v>5708.7890000000016</c:v>
                </c:pt>
                <c:pt idx="80">
                  <c:v>5408.7890000000016</c:v>
                </c:pt>
                <c:pt idx="81">
                  <c:v>5108.7890000000016</c:v>
                </c:pt>
                <c:pt idx="82">
                  <c:v>5008.7890000000016</c:v>
                </c:pt>
                <c:pt idx="83">
                  <c:v>4893.7890000000016</c:v>
                </c:pt>
                <c:pt idx="84">
                  <c:v>4693.7890000000016</c:v>
                </c:pt>
                <c:pt idx="85">
                  <c:v>4702.5890000000018</c:v>
                </c:pt>
                <c:pt idx="86">
                  <c:v>4791.8390000000018</c:v>
                </c:pt>
                <c:pt idx="87">
                  <c:v>5001.8390000000018</c:v>
                </c:pt>
                <c:pt idx="88">
                  <c:v>5192.2390000000014</c:v>
                </c:pt>
                <c:pt idx="89">
                  <c:v>5394.2390000000014</c:v>
                </c:pt>
                <c:pt idx="90">
                  <c:v>5194.2390000000014</c:v>
                </c:pt>
                <c:pt idx="91">
                  <c:v>5094.2390000000014</c:v>
                </c:pt>
                <c:pt idx="92">
                  <c:v>4994.2390000000014</c:v>
                </c:pt>
                <c:pt idx="93">
                  <c:v>5082.4390000000012</c:v>
                </c:pt>
                <c:pt idx="94">
                  <c:v>5292.4390000000012</c:v>
                </c:pt>
                <c:pt idx="95">
                  <c:v>5092.4390000000012</c:v>
                </c:pt>
                <c:pt idx="96">
                  <c:v>5221.4390000000012</c:v>
                </c:pt>
                <c:pt idx="97">
                  <c:v>5449.4390000000012</c:v>
                </c:pt>
                <c:pt idx="98">
                  <c:v>5639.4390000000012</c:v>
                </c:pt>
                <c:pt idx="99">
                  <c:v>5717.3190000000013</c:v>
                </c:pt>
                <c:pt idx="100">
                  <c:v>5798.5190000000011</c:v>
                </c:pt>
                <c:pt idx="101">
                  <c:v>5498.5190000000011</c:v>
                </c:pt>
                <c:pt idx="102">
                  <c:v>5688.5510000000013</c:v>
                </c:pt>
                <c:pt idx="103">
                  <c:v>5771.5010000000011</c:v>
                </c:pt>
                <c:pt idx="104">
                  <c:v>5996.5010000000011</c:v>
                </c:pt>
                <c:pt idx="105">
                  <c:v>5790.5010000000011</c:v>
                </c:pt>
                <c:pt idx="106">
                  <c:v>5926.5010000000011</c:v>
                </c:pt>
                <c:pt idx="107">
                  <c:v>6118.5010000000011</c:v>
                </c:pt>
                <c:pt idx="108">
                  <c:v>6402.5010000000011</c:v>
                </c:pt>
                <c:pt idx="109">
                  <c:v>6512.4010000000007</c:v>
                </c:pt>
                <c:pt idx="110">
                  <c:v>6312.4010000000007</c:v>
                </c:pt>
                <c:pt idx="111">
                  <c:v>6212.4010000000007</c:v>
                </c:pt>
                <c:pt idx="112">
                  <c:v>6327.4010000000007</c:v>
                </c:pt>
                <c:pt idx="113">
                  <c:v>6659.4010000000007</c:v>
                </c:pt>
                <c:pt idx="114">
                  <c:v>6782.4010000000007</c:v>
                </c:pt>
                <c:pt idx="115">
                  <c:v>6582.4010000000007</c:v>
                </c:pt>
                <c:pt idx="116">
                  <c:v>6671.0610000000006</c:v>
                </c:pt>
                <c:pt idx="117">
                  <c:v>6471.0610000000006</c:v>
                </c:pt>
                <c:pt idx="118">
                  <c:v>6271.0610000000006</c:v>
                </c:pt>
                <c:pt idx="119">
                  <c:v>6426.0610000000006</c:v>
                </c:pt>
                <c:pt idx="120">
                  <c:v>6646.0610000000006</c:v>
                </c:pt>
                <c:pt idx="121">
                  <c:v>6546.0610000000006</c:v>
                </c:pt>
                <c:pt idx="122">
                  <c:v>6650.7610000000004</c:v>
                </c:pt>
                <c:pt idx="123">
                  <c:v>6436.7610000000004</c:v>
                </c:pt>
                <c:pt idx="124">
                  <c:v>6530.9310000000005</c:v>
                </c:pt>
                <c:pt idx="125">
                  <c:v>6430.9310000000005</c:v>
                </c:pt>
                <c:pt idx="126">
                  <c:v>6230.9310000000005</c:v>
                </c:pt>
                <c:pt idx="127">
                  <c:v>6130.9310000000005</c:v>
                </c:pt>
                <c:pt idx="128">
                  <c:v>6030.9310000000005</c:v>
                </c:pt>
                <c:pt idx="129">
                  <c:v>6120.9310000000005</c:v>
                </c:pt>
                <c:pt idx="130">
                  <c:v>6120.9310000000005</c:v>
                </c:pt>
                <c:pt idx="131">
                  <c:v>6120.9310000000005</c:v>
                </c:pt>
                <c:pt idx="132">
                  <c:v>5920.9310000000005</c:v>
                </c:pt>
                <c:pt idx="133">
                  <c:v>6198.9310000000005</c:v>
                </c:pt>
                <c:pt idx="134">
                  <c:v>6350.9310000000005</c:v>
                </c:pt>
                <c:pt idx="135">
                  <c:v>6418.9310000000005</c:v>
                </c:pt>
                <c:pt idx="136">
                  <c:v>6638.9310000000005</c:v>
                </c:pt>
                <c:pt idx="137">
                  <c:v>6438.9310000000005</c:v>
                </c:pt>
                <c:pt idx="138">
                  <c:v>6238.9310000000005</c:v>
                </c:pt>
                <c:pt idx="139">
                  <c:v>6138.9310000000005</c:v>
                </c:pt>
                <c:pt idx="140">
                  <c:v>6355.0210000000006</c:v>
                </c:pt>
                <c:pt idx="141">
                  <c:v>6655.0210000000006</c:v>
                </c:pt>
                <c:pt idx="142">
                  <c:v>6325.0210000000006</c:v>
                </c:pt>
                <c:pt idx="143">
                  <c:v>6225.0210000000006</c:v>
                </c:pt>
                <c:pt idx="144">
                  <c:v>6025.0210000000006</c:v>
                </c:pt>
                <c:pt idx="145">
                  <c:v>5909.0210000000006</c:v>
                </c:pt>
                <c:pt idx="146">
                  <c:v>5779.0210000000006</c:v>
                </c:pt>
                <c:pt idx="147">
                  <c:v>5871.7410000000009</c:v>
                </c:pt>
                <c:pt idx="148">
                  <c:v>6187.7410000000009</c:v>
                </c:pt>
                <c:pt idx="149">
                  <c:v>5987.7410000000009</c:v>
                </c:pt>
                <c:pt idx="150">
                  <c:v>6118.411000000001</c:v>
                </c:pt>
                <c:pt idx="151">
                  <c:v>5997.411000000001</c:v>
                </c:pt>
                <c:pt idx="152">
                  <c:v>6257.411000000001</c:v>
                </c:pt>
                <c:pt idx="153">
                  <c:v>6057.411000000001</c:v>
                </c:pt>
                <c:pt idx="154">
                  <c:v>5857.411000000001</c:v>
                </c:pt>
                <c:pt idx="155">
                  <c:v>5657.411000000001</c:v>
                </c:pt>
                <c:pt idx="156">
                  <c:v>5457.411000000001</c:v>
                </c:pt>
                <c:pt idx="157">
                  <c:v>5679.411000000001</c:v>
                </c:pt>
                <c:pt idx="158">
                  <c:v>5801.411000000001</c:v>
                </c:pt>
                <c:pt idx="159">
                  <c:v>5701.411000000001</c:v>
                </c:pt>
                <c:pt idx="160">
                  <c:v>5501.411000000001</c:v>
                </c:pt>
                <c:pt idx="161">
                  <c:v>5821.411000000001</c:v>
                </c:pt>
                <c:pt idx="162">
                  <c:v>5721.411000000001</c:v>
                </c:pt>
                <c:pt idx="163">
                  <c:v>5594.411000000001</c:v>
                </c:pt>
                <c:pt idx="164">
                  <c:v>5487.411000000001</c:v>
                </c:pt>
                <c:pt idx="165">
                  <c:v>5187.411000000001</c:v>
                </c:pt>
                <c:pt idx="166">
                  <c:v>5439.411000000001</c:v>
                </c:pt>
                <c:pt idx="167">
                  <c:v>5122.411000000001</c:v>
                </c:pt>
                <c:pt idx="168">
                  <c:v>5035.411000000001</c:v>
                </c:pt>
                <c:pt idx="169">
                  <c:v>5227.411000000001</c:v>
                </c:pt>
                <c:pt idx="170">
                  <c:v>5127.411000000001</c:v>
                </c:pt>
                <c:pt idx="171">
                  <c:v>5027.411000000001</c:v>
                </c:pt>
                <c:pt idx="172">
                  <c:v>4827.411000000001</c:v>
                </c:pt>
                <c:pt idx="173">
                  <c:v>4909.411000000001</c:v>
                </c:pt>
                <c:pt idx="174">
                  <c:v>5221.411000000001</c:v>
                </c:pt>
                <c:pt idx="175">
                  <c:v>5305.911000000001</c:v>
                </c:pt>
                <c:pt idx="176">
                  <c:v>5205.911000000001</c:v>
                </c:pt>
                <c:pt idx="177">
                  <c:v>5409.911000000001</c:v>
                </c:pt>
                <c:pt idx="178">
                  <c:v>5209.911000000001</c:v>
                </c:pt>
                <c:pt idx="179">
                  <c:v>5009.911000000001</c:v>
                </c:pt>
                <c:pt idx="180">
                  <c:v>4709.911000000001</c:v>
                </c:pt>
                <c:pt idx="181">
                  <c:v>4917.911000000001</c:v>
                </c:pt>
                <c:pt idx="182">
                  <c:v>4717.911000000001</c:v>
                </c:pt>
                <c:pt idx="183">
                  <c:v>4569.911000000001</c:v>
                </c:pt>
                <c:pt idx="184">
                  <c:v>4369.911000000001</c:v>
                </c:pt>
                <c:pt idx="185">
                  <c:v>4624.911000000001</c:v>
                </c:pt>
                <c:pt idx="186">
                  <c:v>4759.911000000001</c:v>
                </c:pt>
                <c:pt idx="187">
                  <c:v>4505.911000000001</c:v>
                </c:pt>
                <c:pt idx="188">
                  <c:v>4869.911000000001</c:v>
                </c:pt>
                <c:pt idx="189">
                  <c:v>5201.911000000001</c:v>
                </c:pt>
                <c:pt idx="190">
                  <c:v>5471.911000000001</c:v>
                </c:pt>
                <c:pt idx="191">
                  <c:v>5271.911000000001</c:v>
                </c:pt>
                <c:pt idx="192">
                  <c:v>4871.911000000001</c:v>
                </c:pt>
                <c:pt idx="193">
                  <c:v>5087.911000000001</c:v>
                </c:pt>
                <c:pt idx="194">
                  <c:v>5377.911000000001</c:v>
                </c:pt>
                <c:pt idx="195">
                  <c:v>5077.911000000001</c:v>
                </c:pt>
                <c:pt idx="196">
                  <c:v>5131.8110000000006</c:v>
                </c:pt>
                <c:pt idx="197">
                  <c:v>5435.8110000000006</c:v>
                </c:pt>
                <c:pt idx="198">
                  <c:v>5489.8110000000006</c:v>
                </c:pt>
                <c:pt idx="199">
                  <c:v>5544.331000000001</c:v>
                </c:pt>
                <c:pt idx="200">
                  <c:v>5544.331000000001</c:v>
                </c:pt>
                <c:pt idx="201">
                  <c:v>5904.331000000001</c:v>
                </c:pt>
                <c:pt idx="202">
                  <c:v>5604.331000000001</c:v>
                </c:pt>
                <c:pt idx="203">
                  <c:v>5354.331000000001</c:v>
                </c:pt>
                <c:pt idx="204">
                  <c:v>5107.331000000001</c:v>
                </c:pt>
                <c:pt idx="205">
                  <c:v>5161.331000000001</c:v>
                </c:pt>
                <c:pt idx="206">
                  <c:v>5214.1310000000012</c:v>
                </c:pt>
                <c:pt idx="207">
                  <c:v>5268.7310000000016</c:v>
                </c:pt>
                <c:pt idx="208">
                  <c:v>5312.4810000000016</c:v>
                </c:pt>
                <c:pt idx="209">
                  <c:v>5012.4810000000016</c:v>
                </c:pt>
                <c:pt idx="210">
                  <c:v>4712.4810000000016</c:v>
                </c:pt>
                <c:pt idx="211">
                  <c:v>5044.4810000000016</c:v>
                </c:pt>
                <c:pt idx="212">
                  <c:v>4644.4810000000016</c:v>
                </c:pt>
                <c:pt idx="213">
                  <c:v>4244.4810000000016</c:v>
                </c:pt>
                <c:pt idx="214">
                  <c:v>4346.6810000000014</c:v>
                </c:pt>
                <c:pt idx="215">
                  <c:v>4726.6810000000014</c:v>
                </c:pt>
                <c:pt idx="216">
                  <c:v>5010.6810000000014</c:v>
                </c:pt>
                <c:pt idx="217">
                  <c:v>5063.1410000000014</c:v>
                </c:pt>
                <c:pt idx="218">
                  <c:v>4763.1410000000014</c:v>
                </c:pt>
                <c:pt idx="219">
                  <c:v>5063.1410000000014</c:v>
                </c:pt>
                <c:pt idx="220">
                  <c:v>5431.1410000000014</c:v>
                </c:pt>
                <c:pt idx="221">
                  <c:v>5783.1410000000014</c:v>
                </c:pt>
                <c:pt idx="222">
                  <c:v>6291.1410000000014</c:v>
                </c:pt>
                <c:pt idx="223">
                  <c:v>6559.1410000000014</c:v>
                </c:pt>
                <c:pt idx="224">
                  <c:v>6159.1410000000014</c:v>
                </c:pt>
                <c:pt idx="225">
                  <c:v>6117.1410000000014</c:v>
                </c:pt>
                <c:pt idx="226">
                  <c:v>6263.1410000000014</c:v>
                </c:pt>
                <c:pt idx="227">
                  <c:v>6063.1410000000014</c:v>
                </c:pt>
                <c:pt idx="228">
                  <c:v>6294.1410000000014</c:v>
                </c:pt>
                <c:pt idx="229">
                  <c:v>5994.1410000000014</c:v>
                </c:pt>
                <c:pt idx="230">
                  <c:v>6390.1410000000014</c:v>
                </c:pt>
                <c:pt idx="231">
                  <c:v>6650.1410000000014</c:v>
                </c:pt>
                <c:pt idx="232">
                  <c:v>6350.1410000000014</c:v>
                </c:pt>
                <c:pt idx="233">
                  <c:v>6572.1410000000014</c:v>
                </c:pt>
                <c:pt idx="234">
                  <c:v>6272.1410000000014</c:v>
                </c:pt>
                <c:pt idx="235">
                  <c:v>6707.1410000000014</c:v>
                </c:pt>
                <c:pt idx="236">
                  <c:v>6933.1410000000014</c:v>
                </c:pt>
                <c:pt idx="237">
                  <c:v>6533.1410000000014</c:v>
                </c:pt>
                <c:pt idx="238">
                  <c:v>6961.1410000000014</c:v>
                </c:pt>
                <c:pt idx="239">
                  <c:v>7109.1410000000014</c:v>
                </c:pt>
                <c:pt idx="240">
                  <c:v>7209.1410000000014</c:v>
                </c:pt>
                <c:pt idx="241">
                  <c:v>7009.1410000000014</c:v>
                </c:pt>
                <c:pt idx="242">
                  <c:v>7129.1410000000014</c:v>
                </c:pt>
                <c:pt idx="243">
                  <c:v>6929.1410000000014</c:v>
                </c:pt>
                <c:pt idx="244">
                  <c:v>6629.1410000000014</c:v>
                </c:pt>
                <c:pt idx="245">
                  <c:v>6379.1410000000014</c:v>
                </c:pt>
                <c:pt idx="246">
                  <c:v>6319.1410000000014</c:v>
                </c:pt>
                <c:pt idx="247">
                  <c:v>5919.1410000000014</c:v>
                </c:pt>
                <c:pt idx="248">
                  <c:v>5419.1410000000014</c:v>
                </c:pt>
                <c:pt idx="249">
                  <c:v>5019.1410000000014</c:v>
                </c:pt>
                <c:pt idx="250">
                  <c:v>4599.1410000000014</c:v>
                </c:pt>
                <c:pt idx="251">
                  <c:v>4791.1410000000014</c:v>
                </c:pt>
                <c:pt idx="252">
                  <c:v>4591.1410000000014</c:v>
                </c:pt>
                <c:pt idx="253">
                  <c:v>4291.1410000000014</c:v>
                </c:pt>
                <c:pt idx="254">
                  <c:v>4603.1410000000014</c:v>
                </c:pt>
                <c:pt idx="255">
                  <c:v>4798.1410000000014</c:v>
                </c:pt>
                <c:pt idx="256">
                  <c:v>4981.1410000000014</c:v>
                </c:pt>
                <c:pt idx="257">
                  <c:v>4681.1410000000014</c:v>
                </c:pt>
                <c:pt idx="258">
                  <c:v>4281.1410000000014</c:v>
                </c:pt>
                <c:pt idx="259">
                  <c:v>3881.1410000000014</c:v>
                </c:pt>
                <c:pt idx="260">
                  <c:v>3681.1410000000014</c:v>
                </c:pt>
                <c:pt idx="261">
                  <c:v>3831.1410000000014</c:v>
                </c:pt>
                <c:pt idx="262">
                  <c:v>4032.1410000000014</c:v>
                </c:pt>
                <c:pt idx="263">
                  <c:v>4212.1410000000014</c:v>
                </c:pt>
                <c:pt idx="264">
                  <c:v>4362.1410000000014</c:v>
                </c:pt>
                <c:pt idx="265">
                  <c:v>4482.1410000000014</c:v>
                </c:pt>
                <c:pt idx="266">
                  <c:v>4644.1410000000014</c:v>
                </c:pt>
                <c:pt idx="267">
                  <c:v>5134.1410000000014</c:v>
                </c:pt>
                <c:pt idx="268">
                  <c:v>4834.1410000000014</c:v>
                </c:pt>
                <c:pt idx="269">
                  <c:v>4434.1410000000014</c:v>
                </c:pt>
                <c:pt idx="270">
                  <c:v>4234.1410000000014</c:v>
                </c:pt>
                <c:pt idx="271">
                  <c:v>3934.1410000000014</c:v>
                </c:pt>
                <c:pt idx="272">
                  <c:v>4051.6410000000014</c:v>
                </c:pt>
                <c:pt idx="273">
                  <c:v>4251.6410000000014</c:v>
                </c:pt>
                <c:pt idx="274">
                  <c:v>4051.6410000000014</c:v>
                </c:pt>
                <c:pt idx="275">
                  <c:v>4265.6410000000014</c:v>
                </c:pt>
                <c:pt idx="276">
                  <c:v>4375.6410000000014</c:v>
                </c:pt>
                <c:pt idx="277">
                  <c:v>4568.8410000000013</c:v>
                </c:pt>
                <c:pt idx="278">
                  <c:v>4876.8410000000013</c:v>
                </c:pt>
                <c:pt idx="279">
                  <c:v>4576.8410000000013</c:v>
                </c:pt>
                <c:pt idx="280">
                  <c:v>4786.8410000000013</c:v>
                </c:pt>
                <c:pt idx="281">
                  <c:v>4936.8410000000013</c:v>
                </c:pt>
                <c:pt idx="282">
                  <c:v>5221.8410000000013</c:v>
                </c:pt>
                <c:pt idx="283">
                  <c:v>5088.8410000000013</c:v>
                </c:pt>
                <c:pt idx="284">
                  <c:v>5261.0410000000011</c:v>
                </c:pt>
                <c:pt idx="285">
                  <c:v>5411.0410000000011</c:v>
                </c:pt>
                <c:pt idx="286">
                  <c:v>5819.0410000000011</c:v>
                </c:pt>
                <c:pt idx="287">
                  <c:v>5619.0410000000011</c:v>
                </c:pt>
                <c:pt idx="288">
                  <c:v>5219.0410000000011</c:v>
                </c:pt>
                <c:pt idx="289">
                  <c:v>4935.0410000000011</c:v>
                </c:pt>
                <c:pt idx="290">
                  <c:v>5215.0410000000011</c:v>
                </c:pt>
                <c:pt idx="291">
                  <c:v>5497.0410000000011</c:v>
                </c:pt>
                <c:pt idx="292">
                  <c:v>5747.0410000000011</c:v>
                </c:pt>
                <c:pt idx="293">
                  <c:v>5547.0410000000011</c:v>
                </c:pt>
                <c:pt idx="294">
                  <c:v>5347.0410000000011</c:v>
                </c:pt>
                <c:pt idx="295">
                  <c:v>5430.4410000000007</c:v>
                </c:pt>
                <c:pt idx="296">
                  <c:v>5517.4410000000007</c:v>
                </c:pt>
                <c:pt idx="297">
                  <c:v>5757.4410000000007</c:v>
                </c:pt>
                <c:pt idx="298">
                  <c:v>5820.9410000000007</c:v>
                </c:pt>
                <c:pt idx="299">
                  <c:v>5520.9410000000007</c:v>
                </c:pt>
                <c:pt idx="300">
                  <c:v>5861.0210000000006</c:v>
                </c:pt>
                <c:pt idx="301">
                  <c:v>5986.0210000000006</c:v>
                </c:pt>
                <c:pt idx="302">
                  <c:v>6264.0210000000006</c:v>
                </c:pt>
                <c:pt idx="303">
                  <c:v>6064.0210000000006</c:v>
                </c:pt>
                <c:pt idx="304">
                  <c:v>6544.0210000000006</c:v>
                </c:pt>
                <c:pt idx="305">
                  <c:v>6444.0210000000006</c:v>
                </c:pt>
                <c:pt idx="306">
                  <c:v>6344.0210000000006</c:v>
                </c:pt>
                <c:pt idx="307">
                  <c:v>6569.0210000000006</c:v>
                </c:pt>
                <c:pt idx="308">
                  <c:v>6749.0210000000006</c:v>
                </c:pt>
                <c:pt idx="309">
                  <c:v>6947.0210000000006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8193784"/>
        <c:axId val="408194568"/>
      </c:lineChart>
      <c:catAx>
        <c:axId val="408193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Игры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8194568"/>
        <c:crosses val="autoZero"/>
        <c:auto val="1"/>
        <c:lblAlgn val="ctr"/>
        <c:lblOffset val="100"/>
        <c:noMultiLvlLbl val="0"/>
      </c:catAx>
      <c:valAx>
        <c:axId val="408194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Доллары США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8193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13</xdr:col>
      <xdr:colOff>542925</xdr:colOff>
      <xdr:row>19</xdr:row>
      <xdr:rowOff>14287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2"/>
  <sheetViews>
    <sheetView topLeftCell="A292" workbookViewId="0">
      <selection activeCell="B1" sqref="B1:Q312"/>
    </sheetView>
  </sheetViews>
  <sheetFormatPr defaultRowHeight="15" x14ac:dyDescent="0.25"/>
  <cols>
    <col min="1" max="1" width="1.85546875" customWidth="1"/>
    <col min="11" max="11" width="13.85546875" customWidth="1"/>
    <col min="14" max="14" width="12" customWidth="1"/>
    <col min="15" max="15" width="13" customWidth="1"/>
    <col min="16" max="16" width="12.5703125" customWidth="1"/>
    <col min="17" max="17" width="10.85546875" customWidth="1"/>
  </cols>
  <sheetData>
    <row r="1" spans="2:17" x14ac:dyDescent="0.25">
      <c r="B1" t="s">
        <v>0</v>
      </c>
    </row>
    <row r="2" spans="2:17" x14ac:dyDescent="0.25">
      <c r="L2" t="s">
        <v>316</v>
      </c>
      <c r="M2" t="s">
        <v>299</v>
      </c>
      <c r="N2" t="s">
        <v>295</v>
      </c>
      <c r="O2" t="s">
        <v>296</v>
      </c>
      <c r="P2" t="s">
        <v>297</v>
      </c>
      <c r="Q2" t="s">
        <v>298</v>
      </c>
    </row>
    <row r="3" spans="2:17" x14ac:dyDescent="0.25">
      <c r="B3" s="2">
        <v>42171</v>
      </c>
      <c r="C3" s="3" t="s">
        <v>315</v>
      </c>
      <c r="D3" s="5"/>
      <c r="E3" s="5"/>
      <c r="F3" s="5"/>
      <c r="G3" s="5"/>
      <c r="H3" s="5"/>
      <c r="L3">
        <v>2.5499999999999998</v>
      </c>
      <c r="M3">
        <v>200</v>
      </c>
      <c r="N3">
        <f>M3*L3-M3</f>
        <v>309.99999999999994</v>
      </c>
      <c r="O3">
        <f>N3</f>
        <v>309.99999999999994</v>
      </c>
      <c r="P3">
        <f>M3</f>
        <v>200</v>
      </c>
      <c r="Q3" s="4">
        <f>O3/P3</f>
        <v>1.5499999999999998</v>
      </c>
    </row>
    <row r="4" spans="2:17" x14ac:dyDescent="0.25">
      <c r="C4" s="3" t="s">
        <v>1</v>
      </c>
      <c r="D4" s="5"/>
      <c r="E4" s="5"/>
      <c r="F4" s="5"/>
      <c r="G4" s="5"/>
      <c r="H4" s="5"/>
      <c r="M4">
        <v>200</v>
      </c>
      <c r="N4">
        <f t="shared" ref="N4:N7" si="0">M4*L4-M4</f>
        <v>-200</v>
      </c>
      <c r="O4">
        <f>O3+N4</f>
        <v>109.99999999999994</v>
      </c>
      <c r="P4">
        <f>M4+P3</f>
        <v>400</v>
      </c>
      <c r="Q4" s="4">
        <f>O4/P4</f>
        <v>0.27499999999999986</v>
      </c>
    </row>
    <row r="5" spans="2:17" x14ac:dyDescent="0.25">
      <c r="C5" s="3" t="s">
        <v>2</v>
      </c>
      <c r="D5" s="5"/>
      <c r="E5" s="5"/>
      <c r="F5" s="5"/>
      <c r="G5" s="5"/>
      <c r="H5" s="5"/>
      <c r="L5">
        <v>1.9950000000000001</v>
      </c>
      <c r="M5">
        <v>200</v>
      </c>
      <c r="N5">
        <f t="shared" si="0"/>
        <v>199</v>
      </c>
      <c r="O5">
        <f>O4+N5</f>
        <v>308.99999999999994</v>
      </c>
      <c r="P5">
        <f>M5+P4</f>
        <v>600</v>
      </c>
      <c r="Q5" s="4">
        <f>O5/P5</f>
        <v>0.5149999999999999</v>
      </c>
    </row>
    <row r="6" spans="2:17" x14ac:dyDescent="0.25">
      <c r="C6" s="3" t="s">
        <v>3</v>
      </c>
      <c r="D6" s="5"/>
      <c r="E6" s="5"/>
      <c r="F6" s="5"/>
      <c r="G6" s="5"/>
      <c r="H6" s="5"/>
      <c r="L6">
        <v>2.35</v>
      </c>
      <c r="M6">
        <v>200</v>
      </c>
      <c r="N6">
        <f t="shared" si="0"/>
        <v>270</v>
      </c>
      <c r="O6">
        <f>O5+N6</f>
        <v>579</v>
      </c>
      <c r="P6">
        <f>M6+P5</f>
        <v>800</v>
      </c>
      <c r="Q6" s="4">
        <f>O6/P6</f>
        <v>0.72375</v>
      </c>
    </row>
    <row r="7" spans="2:17" x14ac:dyDescent="0.25">
      <c r="C7" s="3" t="s">
        <v>4</v>
      </c>
      <c r="D7" s="5"/>
      <c r="E7" s="5"/>
      <c r="F7" s="5"/>
      <c r="G7" s="5"/>
      <c r="H7" s="5"/>
      <c r="M7">
        <v>200</v>
      </c>
      <c r="N7">
        <f t="shared" si="0"/>
        <v>-200</v>
      </c>
      <c r="O7">
        <f>O6+N7</f>
        <v>379</v>
      </c>
      <c r="P7">
        <f>M7+P6</f>
        <v>1000</v>
      </c>
      <c r="Q7" s="4">
        <f>O7/P7</f>
        <v>0.379</v>
      </c>
    </row>
    <row r="8" spans="2:17" x14ac:dyDescent="0.25">
      <c r="B8" s="2">
        <v>42174</v>
      </c>
      <c r="C8" s="1" t="s">
        <v>5</v>
      </c>
      <c r="L8">
        <v>2.4500000000000002</v>
      </c>
      <c r="M8">
        <v>400</v>
      </c>
      <c r="N8">
        <f t="shared" ref="N8:N11" si="1">M8*L8-M8</f>
        <v>580.00000000000011</v>
      </c>
      <c r="O8">
        <f>O7+N8</f>
        <v>959.00000000000011</v>
      </c>
      <c r="P8">
        <f>M8+P7</f>
        <v>1400</v>
      </c>
      <c r="Q8" s="4">
        <f>O8/P8</f>
        <v>0.68500000000000005</v>
      </c>
    </row>
    <row r="9" spans="2:17" x14ac:dyDescent="0.25">
      <c r="C9" s="1" t="s">
        <v>301</v>
      </c>
      <c r="L9">
        <v>2.0299999999999998</v>
      </c>
      <c r="M9">
        <v>190</v>
      </c>
      <c r="N9">
        <f t="shared" si="1"/>
        <v>195.7</v>
      </c>
      <c r="O9">
        <f>O8+N9</f>
        <v>1154.7</v>
      </c>
      <c r="P9">
        <f>M9+P8</f>
        <v>1590</v>
      </c>
      <c r="Q9" s="4">
        <f>O9/P9</f>
        <v>0.72622641509433961</v>
      </c>
    </row>
    <row r="10" spans="2:17" x14ac:dyDescent="0.25">
      <c r="C10" s="1" t="s">
        <v>300</v>
      </c>
      <c r="L10">
        <v>1.97</v>
      </c>
      <c r="M10">
        <v>200</v>
      </c>
      <c r="N10">
        <f t="shared" si="1"/>
        <v>194</v>
      </c>
      <c r="O10">
        <f>O9+N10</f>
        <v>1348.7</v>
      </c>
      <c r="P10">
        <f>M10+P9</f>
        <v>1790</v>
      </c>
      <c r="Q10" s="4">
        <f>O10/P10</f>
        <v>0.753463687150838</v>
      </c>
    </row>
    <row r="11" spans="2:17" x14ac:dyDescent="0.25">
      <c r="C11" s="1" t="s">
        <v>6</v>
      </c>
      <c r="L11">
        <v>3.8</v>
      </c>
      <c r="M11">
        <v>400</v>
      </c>
      <c r="N11">
        <f t="shared" si="1"/>
        <v>1120</v>
      </c>
      <c r="O11">
        <f>O10+N11</f>
        <v>2468.6999999999998</v>
      </c>
      <c r="P11">
        <f>M11+P10</f>
        <v>2190</v>
      </c>
      <c r="Q11" s="4">
        <f>O11/P11</f>
        <v>1.1272602739726028</v>
      </c>
    </row>
    <row r="12" spans="2:17" x14ac:dyDescent="0.25">
      <c r="C12" s="1" t="s">
        <v>7</v>
      </c>
      <c r="M12">
        <v>517</v>
      </c>
      <c r="N12">
        <f t="shared" ref="N12:N15" si="2">M12*L12-M12</f>
        <v>-517</v>
      </c>
      <c r="O12">
        <f>O11+N12</f>
        <v>1951.6999999999998</v>
      </c>
      <c r="P12">
        <f>M12+P11</f>
        <v>2707</v>
      </c>
      <c r="Q12" s="4">
        <f>O12/P12</f>
        <v>0.72098263760620607</v>
      </c>
    </row>
    <row r="13" spans="2:17" x14ac:dyDescent="0.25">
      <c r="C13" s="1" t="s">
        <v>8</v>
      </c>
      <c r="L13">
        <v>1.81</v>
      </c>
      <c r="M13">
        <v>200</v>
      </c>
      <c r="N13">
        <f t="shared" si="2"/>
        <v>162</v>
      </c>
      <c r="O13">
        <f>O12+N13</f>
        <v>2113.6999999999998</v>
      </c>
      <c r="P13">
        <f>M13+P12</f>
        <v>2907</v>
      </c>
      <c r="Q13" s="4">
        <f>O13/P13</f>
        <v>0.7271069831441348</v>
      </c>
    </row>
    <row r="14" spans="2:17" x14ac:dyDescent="0.25">
      <c r="C14" s="1" t="s">
        <v>9</v>
      </c>
      <c r="L14">
        <v>2.0099999999999998</v>
      </c>
      <c r="M14">
        <v>200</v>
      </c>
      <c r="N14">
        <f t="shared" si="2"/>
        <v>201.99999999999994</v>
      </c>
      <c r="O14">
        <f>O13+N14</f>
        <v>2315.6999999999998</v>
      </c>
      <c r="P14">
        <f>M14+P13</f>
        <v>3107</v>
      </c>
      <c r="Q14" s="4">
        <f>O14/P14</f>
        <v>0.74531702607016403</v>
      </c>
    </row>
    <row r="15" spans="2:17" x14ac:dyDescent="0.25">
      <c r="C15" s="1" t="s">
        <v>10</v>
      </c>
      <c r="L15">
        <v>2.1</v>
      </c>
      <c r="M15">
        <v>200</v>
      </c>
      <c r="N15">
        <f t="shared" si="2"/>
        <v>220</v>
      </c>
      <c r="O15">
        <f>O14+N15</f>
        <v>2535.6999999999998</v>
      </c>
      <c r="P15">
        <f>M15+P14</f>
        <v>3307</v>
      </c>
      <c r="Q15" s="4">
        <f>O15/P15</f>
        <v>0.76676746295736309</v>
      </c>
    </row>
    <row r="16" spans="2:17" x14ac:dyDescent="0.25">
      <c r="B16" s="2">
        <v>42176</v>
      </c>
      <c r="C16" s="1" t="s">
        <v>303</v>
      </c>
      <c r="L16">
        <v>1.8009999999999999</v>
      </c>
      <c r="M16">
        <v>249</v>
      </c>
      <c r="N16">
        <f t="shared" ref="N16:N22" si="3">M16*L16-M16</f>
        <v>199.44899999999996</v>
      </c>
      <c r="O16">
        <f t="shared" ref="O16:O22" si="4">O15+N16</f>
        <v>2735.1489999999999</v>
      </c>
      <c r="P16">
        <f t="shared" ref="P16:P22" si="5">M16+P15</f>
        <v>3556</v>
      </c>
      <c r="Q16" s="4">
        <f t="shared" ref="Q16:Q22" si="6">O16/P16</f>
        <v>0.7691645106861642</v>
      </c>
    </row>
    <row r="17" spans="2:17" x14ac:dyDescent="0.25">
      <c r="B17" s="2"/>
      <c r="C17" s="1" t="s">
        <v>302</v>
      </c>
      <c r="L17">
        <v>1.83</v>
      </c>
      <c r="M17">
        <v>151</v>
      </c>
      <c r="N17">
        <f t="shared" si="3"/>
        <v>125.32999999999998</v>
      </c>
      <c r="O17">
        <f t="shared" si="4"/>
        <v>2860.4789999999998</v>
      </c>
      <c r="P17">
        <f t="shared" si="5"/>
        <v>3707</v>
      </c>
      <c r="Q17" s="4">
        <f t="shared" si="6"/>
        <v>0.77164256811437815</v>
      </c>
    </row>
    <row r="18" spans="2:17" x14ac:dyDescent="0.25">
      <c r="C18" s="1" t="s">
        <v>11</v>
      </c>
      <c r="L18">
        <v>1.82</v>
      </c>
      <c r="M18">
        <v>200</v>
      </c>
      <c r="N18">
        <f t="shared" si="3"/>
        <v>164</v>
      </c>
      <c r="O18">
        <f t="shared" si="4"/>
        <v>3024.4789999999998</v>
      </c>
      <c r="P18">
        <f t="shared" si="5"/>
        <v>3907</v>
      </c>
      <c r="Q18" s="4">
        <f t="shared" si="6"/>
        <v>0.77411799334527764</v>
      </c>
    </row>
    <row r="19" spans="2:17" x14ac:dyDescent="0.25">
      <c r="C19" s="1" t="s">
        <v>12</v>
      </c>
      <c r="L19">
        <v>1.79</v>
      </c>
      <c r="M19">
        <v>173</v>
      </c>
      <c r="N19">
        <f t="shared" si="3"/>
        <v>136.67000000000002</v>
      </c>
      <c r="O19">
        <f t="shared" si="4"/>
        <v>3161.1489999999999</v>
      </c>
      <c r="P19">
        <f t="shared" si="5"/>
        <v>4080</v>
      </c>
      <c r="Q19" s="4">
        <f t="shared" si="6"/>
        <v>0.77479142156862746</v>
      </c>
    </row>
    <row r="20" spans="2:17" x14ac:dyDescent="0.25">
      <c r="C20" s="1" t="s">
        <v>13</v>
      </c>
      <c r="L20">
        <v>1.71</v>
      </c>
      <c r="M20">
        <v>200</v>
      </c>
      <c r="N20">
        <f t="shared" si="3"/>
        <v>142</v>
      </c>
      <c r="O20">
        <f t="shared" si="4"/>
        <v>3303.1489999999999</v>
      </c>
      <c r="P20">
        <f t="shared" si="5"/>
        <v>4280</v>
      </c>
      <c r="Q20" s="4">
        <f t="shared" si="6"/>
        <v>0.77176378504672893</v>
      </c>
    </row>
    <row r="21" spans="2:17" x14ac:dyDescent="0.25">
      <c r="C21" s="1" t="s">
        <v>14</v>
      </c>
      <c r="M21">
        <v>200</v>
      </c>
      <c r="N21">
        <f t="shared" si="3"/>
        <v>-200</v>
      </c>
      <c r="O21">
        <f t="shared" si="4"/>
        <v>3103.1489999999999</v>
      </c>
      <c r="P21">
        <f t="shared" si="5"/>
        <v>4480</v>
      </c>
      <c r="Q21" s="4">
        <f t="shared" si="6"/>
        <v>0.6926671875</v>
      </c>
    </row>
    <row r="22" spans="2:17" x14ac:dyDescent="0.25">
      <c r="C22" s="1" t="s">
        <v>15</v>
      </c>
      <c r="M22">
        <v>200</v>
      </c>
      <c r="N22">
        <f t="shared" si="3"/>
        <v>-200</v>
      </c>
      <c r="O22">
        <f t="shared" si="4"/>
        <v>2903.1489999999999</v>
      </c>
      <c r="P22">
        <f t="shared" si="5"/>
        <v>4680</v>
      </c>
      <c r="Q22" s="4">
        <f t="shared" si="6"/>
        <v>0.62033098290598288</v>
      </c>
    </row>
    <row r="23" spans="2:17" x14ac:dyDescent="0.25">
      <c r="B23" s="2">
        <v>42177</v>
      </c>
      <c r="C23" s="1" t="s">
        <v>16</v>
      </c>
      <c r="L23">
        <v>1.72</v>
      </c>
      <c r="M23">
        <v>400</v>
      </c>
      <c r="N23">
        <f t="shared" ref="N23:N26" si="7">M23*L23-M23</f>
        <v>288</v>
      </c>
      <c r="O23">
        <f t="shared" ref="O23:O26" si="8">O22+N23</f>
        <v>3191.1489999999999</v>
      </c>
      <c r="P23">
        <f t="shared" ref="P23:P26" si="9">M23+P22</f>
        <v>5080</v>
      </c>
      <c r="Q23" s="4">
        <f t="shared" ref="Q23:Q26" si="10">O23/P23</f>
        <v>0.62817893700787397</v>
      </c>
    </row>
    <row r="24" spans="2:17" x14ac:dyDescent="0.25">
      <c r="C24" s="1" t="s">
        <v>17</v>
      </c>
      <c r="L24">
        <v>1.77</v>
      </c>
      <c r="M24">
        <v>200</v>
      </c>
      <c r="N24">
        <f t="shared" si="7"/>
        <v>154</v>
      </c>
      <c r="O24">
        <f t="shared" si="8"/>
        <v>3345.1489999999999</v>
      </c>
      <c r="P24">
        <f t="shared" si="9"/>
        <v>5280</v>
      </c>
      <c r="Q24" s="4">
        <f t="shared" si="10"/>
        <v>0.63355094696969694</v>
      </c>
    </row>
    <row r="25" spans="2:17" x14ac:dyDescent="0.25">
      <c r="C25" s="1" t="s">
        <v>18</v>
      </c>
      <c r="L25">
        <v>1.77</v>
      </c>
      <c r="M25">
        <v>300</v>
      </c>
      <c r="N25">
        <f t="shared" si="7"/>
        <v>231</v>
      </c>
      <c r="O25">
        <f t="shared" si="8"/>
        <v>3576.1489999999999</v>
      </c>
      <c r="P25">
        <f t="shared" si="9"/>
        <v>5580</v>
      </c>
      <c r="Q25" s="4">
        <f t="shared" si="10"/>
        <v>0.64088691756272398</v>
      </c>
    </row>
    <row r="26" spans="2:17" x14ac:dyDescent="0.25">
      <c r="C26" s="1" t="s">
        <v>19</v>
      </c>
      <c r="L26">
        <v>1.8</v>
      </c>
      <c r="M26">
        <v>400</v>
      </c>
      <c r="N26">
        <f t="shared" si="7"/>
        <v>320</v>
      </c>
      <c r="O26">
        <f t="shared" si="8"/>
        <v>3896.1489999999999</v>
      </c>
      <c r="P26">
        <f t="shared" si="9"/>
        <v>5980</v>
      </c>
      <c r="Q26" s="4">
        <f t="shared" si="10"/>
        <v>0.65152993311036789</v>
      </c>
    </row>
    <row r="27" spans="2:17" x14ac:dyDescent="0.25">
      <c r="B27" s="2">
        <v>42179</v>
      </c>
      <c r="C27" s="1" t="s">
        <v>21</v>
      </c>
      <c r="M27">
        <v>325</v>
      </c>
      <c r="N27">
        <f t="shared" ref="N27:N28" si="11">M27*L27-M27</f>
        <v>-325</v>
      </c>
      <c r="O27">
        <f t="shared" ref="O27:O28" si="12">O26+N27</f>
        <v>3571.1489999999999</v>
      </c>
      <c r="P27">
        <f t="shared" ref="P27:P28" si="13">M27+P26</f>
        <v>6305</v>
      </c>
      <c r="Q27" s="4">
        <f t="shared" ref="Q27:Q28" si="14">O27/P27</f>
        <v>0.566399524187153</v>
      </c>
    </row>
    <row r="28" spans="2:17" x14ac:dyDescent="0.25">
      <c r="C28" t="s">
        <v>20</v>
      </c>
      <c r="M28">
        <v>100</v>
      </c>
      <c r="N28">
        <f t="shared" si="11"/>
        <v>-100</v>
      </c>
      <c r="O28">
        <f t="shared" si="12"/>
        <v>3471.1489999999999</v>
      </c>
      <c r="P28">
        <f t="shared" si="13"/>
        <v>6405</v>
      </c>
      <c r="Q28" s="4">
        <f t="shared" si="14"/>
        <v>0.54194363778298205</v>
      </c>
    </row>
    <row r="29" spans="2:17" x14ac:dyDescent="0.25">
      <c r="B29" s="2">
        <v>42179</v>
      </c>
      <c r="C29" s="1" t="s">
        <v>22</v>
      </c>
      <c r="L29">
        <v>1.88</v>
      </c>
      <c r="M29">
        <v>100</v>
      </c>
      <c r="N29">
        <f t="shared" ref="N29:N82" si="15">M29*L29-M29</f>
        <v>88</v>
      </c>
      <c r="O29">
        <f t="shared" ref="O29:O82" si="16">O28+N29</f>
        <v>3559.1489999999999</v>
      </c>
      <c r="P29">
        <f t="shared" ref="P29:P82" si="17">M29+P28</f>
        <v>6505</v>
      </c>
      <c r="Q29" s="4">
        <f t="shared" ref="Q29:Q82" si="18">O29/P29</f>
        <v>0.54714050730207531</v>
      </c>
    </row>
    <row r="30" spans="2:17" x14ac:dyDescent="0.25">
      <c r="C30" s="1" t="s">
        <v>23</v>
      </c>
      <c r="L30">
        <v>1.84</v>
      </c>
      <c r="M30">
        <v>200</v>
      </c>
      <c r="N30">
        <f t="shared" si="15"/>
        <v>168</v>
      </c>
      <c r="O30">
        <f t="shared" si="16"/>
        <v>3727.1489999999999</v>
      </c>
      <c r="P30">
        <f t="shared" si="17"/>
        <v>6705</v>
      </c>
      <c r="Q30" s="4">
        <f t="shared" si="18"/>
        <v>0.55587606263982103</v>
      </c>
    </row>
    <row r="31" spans="2:17" x14ac:dyDescent="0.25">
      <c r="C31" s="1" t="s">
        <v>24</v>
      </c>
      <c r="L31">
        <v>1.75</v>
      </c>
      <c r="M31">
        <v>200</v>
      </c>
      <c r="N31">
        <f t="shared" si="15"/>
        <v>150</v>
      </c>
      <c r="O31">
        <f t="shared" si="16"/>
        <v>3877.1489999999999</v>
      </c>
      <c r="P31">
        <f t="shared" si="17"/>
        <v>6905</v>
      </c>
      <c r="Q31" s="4">
        <f t="shared" si="18"/>
        <v>0.56149876900796525</v>
      </c>
    </row>
    <row r="32" spans="2:17" x14ac:dyDescent="0.25">
      <c r="B32" s="2">
        <v>42182</v>
      </c>
      <c r="C32" s="1" t="s">
        <v>25</v>
      </c>
      <c r="M32">
        <v>200</v>
      </c>
      <c r="N32">
        <f t="shared" ref="N32:N33" si="19">M32*L32-M32</f>
        <v>-200</v>
      </c>
      <c r="O32">
        <f t="shared" ref="O32:O33" si="20">O31+N32</f>
        <v>3677.1489999999999</v>
      </c>
      <c r="P32">
        <f t="shared" ref="P32:P33" si="21">M32+P31</f>
        <v>7105</v>
      </c>
      <c r="Q32" s="4">
        <f t="shared" ref="Q32:Q33" si="22">O32/P32</f>
        <v>0.51754384236453199</v>
      </c>
    </row>
    <row r="33" spans="2:17" x14ac:dyDescent="0.25">
      <c r="C33" s="1" t="s">
        <v>26</v>
      </c>
      <c r="M33">
        <v>400</v>
      </c>
      <c r="N33">
        <f t="shared" si="19"/>
        <v>-400</v>
      </c>
      <c r="O33">
        <f t="shared" si="20"/>
        <v>3277.1489999999999</v>
      </c>
      <c r="P33">
        <f t="shared" si="21"/>
        <v>7505</v>
      </c>
      <c r="Q33" s="4">
        <f t="shared" si="22"/>
        <v>0.43666209193870753</v>
      </c>
    </row>
    <row r="34" spans="2:17" x14ac:dyDescent="0.25">
      <c r="B34" s="2">
        <v>42183</v>
      </c>
      <c r="C34" s="1" t="s">
        <v>28</v>
      </c>
      <c r="L34">
        <v>2.39</v>
      </c>
      <c r="M34">
        <v>200</v>
      </c>
      <c r="N34">
        <f t="shared" ref="N34:N35" si="23">M34*L34-M34</f>
        <v>278</v>
      </c>
      <c r="O34">
        <f t="shared" ref="O34:O35" si="24">O33+N34</f>
        <v>3555.1489999999999</v>
      </c>
      <c r="P34">
        <f t="shared" ref="P34:P35" si="25">M34+P33</f>
        <v>7705</v>
      </c>
      <c r="Q34" s="4">
        <f t="shared" ref="Q34:Q35" si="26">O34/P34</f>
        <v>0.46140804672290719</v>
      </c>
    </row>
    <row r="35" spans="2:17" x14ac:dyDescent="0.25">
      <c r="C35" s="1" t="s">
        <v>27</v>
      </c>
      <c r="M35">
        <v>200</v>
      </c>
      <c r="N35">
        <f t="shared" si="23"/>
        <v>-200</v>
      </c>
      <c r="O35">
        <f t="shared" si="24"/>
        <v>3355.1489999999999</v>
      </c>
      <c r="P35">
        <f t="shared" si="25"/>
        <v>7905</v>
      </c>
      <c r="Q35" s="4">
        <f t="shared" si="26"/>
        <v>0.42443377609108157</v>
      </c>
    </row>
    <row r="36" spans="2:17" x14ac:dyDescent="0.25">
      <c r="B36" s="2">
        <v>42186</v>
      </c>
      <c r="C36" s="1" t="s">
        <v>29</v>
      </c>
      <c r="L36">
        <v>1.68</v>
      </c>
      <c r="M36">
        <v>200</v>
      </c>
      <c r="N36">
        <f t="shared" ref="N36:N99" si="27">M36*L36-M36</f>
        <v>136</v>
      </c>
      <c r="O36">
        <f t="shared" ref="O36:O99" si="28">O35+N36</f>
        <v>3491.1489999999999</v>
      </c>
      <c r="P36">
        <f t="shared" ref="P36:P99" si="29">M36+P35</f>
        <v>8105</v>
      </c>
      <c r="Q36" s="4">
        <f t="shared" ref="Q36:Q99" si="30">O36/P36</f>
        <v>0.43074016039481799</v>
      </c>
    </row>
    <row r="37" spans="2:17" x14ac:dyDescent="0.25">
      <c r="C37" s="1" t="s">
        <v>30</v>
      </c>
      <c r="L37">
        <v>1.83</v>
      </c>
      <c r="M37">
        <v>263</v>
      </c>
      <c r="N37">
        <f t="shared" si="27"/>
        <v>218.29000000000002</v>
      </c>
      <c r="O37">
        <f t="shared" si="28"/>
        <v>3709.4389999999999</v>
      </c>
      <c r="P37">
        <f t="shared" si="29"/>
        <v>8368</v>
      </c>
      <c r="Q37" s="4">
        <f t="shared" si="30"/>
        <v>0.44328859942638621</v>
      </c>
    </row>
    <row r="38" spans="2:17" x14ac:dyDescent="0.25">
      <c r="C38" s="1" t="s">
        <v>31</v>
      </c>
      <c r="M38">
        <v>143</v>
      </c>
      <c r="N38">
        <f t="shared" si="27"/>
        <v>-143</v>
      </c>
      <c r="O38">
        <f t="shared" si="28"/>
        <v>3566.4389999999999</v>
      </c>
      <c r="P38">
        <f t="shared" si="29"/>
        <v>8511</v>
      </c>
      <c r="Q38" s="4">
        <f t="shared" si="30"/>
        <v>0.41903877335213252</v>
      </c>
    </row>
    <row r="39" spans="2:17" x14ac:dyDescent="0.25">
      <c r="C39" s="1" t="s">
        <v>32</v>
      </c>
      <c r="L39">
        <v>1.75</v>
      </c>
      <c r="M39">
        <v>116</v>
      </c>
      <c r="N39">
        <f t="shared" si="27"/>
        <v>87</v>
      </c>
      <c r="O39">
        <f t="shared" si="28"/>
        <v>3653.4389999999999</v>
      </c>
      <c r="P39">
        <f t="shared" si="29"/>
        <v>8627</v>
      </c>
      <c r="Q39" s="4">
        <f t="shared" si="30"/>
        <v>0.42348893010316446</v>
      </c>
    </row>
    <row r="40" spans="2:17" x14ac:dyDescent="0.25">
      <c r="B40" s="2">
        <v>42187</v>
      </c>
      <c r="C40" s="1" t="s">
        <v>33</v>
      </c>
      <c r="L40">
        <v>1.92</v>
      </c>
      <c r="M40">
        <v>400</v>
      </c>
      <c r="N40">
        <f t="shared" si="27"/>
        <v>368</v>
      </c>
      <c r="O40">
        <f t="shared" si="28"/>
        <v>4021.4389999999999</v>
      </c>
      <c r="P40">
        <f t="shared" si="29"/>
        <v>9027</v>
      </c>
      <c r="Q40" s="4">
        <f t="shared" si="30"/>
        <v>0.44549008529965656</v>
      </c>
    </row>
    <row r="41" spans="2:17" x14ac:dyDescent="0.25">
      <c r="C41" s="1" t="s">
        <v>34</v>
      </c>
      <c r="L41">
        <v>2.9</v>
      </c>
      <c r="M41">
        <v>165</v>
      </c>
      <c r="N41">
        <f t="shared" si="27"/>
        <v>313.5</v>
      </c>
      <c r="O41">
        <f t="shared" si="28"/>
        <v>4334.9390000000003</v>
      </c>
      <c r="P41">
        <f t="shared" si="29"/>
        <v>9192</v>
      </c>
      <c r="Q41" s="4">
        <f t="shared" si="30"/>
        <v>0.47159910791993043</v>
      </c>
    </row>
    <row r="42" spans="2:17" x14ac:dyDescent="0.25">
      <c r="C42" s="1" t="s">
        <v>35</v>
      </c>
      <c r="M42">
        <v>100</v>
      </c>
      <c r="N42">
        <f t="shared" si="27"/>
        <v>-100</v>
      </c>
      <c r="O42">
        <f t="shared" si="28"/>
        <v>4234.9390000000003</v>
      </c>
      <c r="P42">
        <f t="shared" si="29"/>
        <v>9292</v>
      </c>
      <c r="Q42" s="4">
        <f t="shared" si="30"/>
        <v>0.45576183814033583</v>
      </c>
    </row>
    <row r="43" spans="2:17" x14ac:dyDescent="0.25">
      <c r="B43" s="2">
        <v>42188</v>
      </c>
      <c r="C43" s="1" t="s">
        <v>36</v>
      </c>
      <c r="L43">
        <v>1.77</v>
      </c>
      <c r="M43">
        <v>300</v>
      </c>
      <c r="N43">
        <f t="shared" si="27"/>
        <v>231</v>
      </c>
      <c r="O43">
        <f t="shared" si="28"/>
        <v>4465.9390000000003</v>
      </c>
      <c r="P43">
        <f t="shared" si="29"/>
        <v>9592</v>
      </c>
      <c r="Q43" s="4">
        <f t="shared" si="30"/>
        <v>0.46558997080900755</v>
      </c>
    </row>
    <row r="44" spans="2:17" x14ac:dyDescent="0.25">
      <c r="C44" s="1" t="s">
        <v>37</v>
      </c>
      <c r="L44">
        <v>1.95</v>
      </c>
      <c r="M44">
        <v>100</v>
      </c>
      <c r="N44">
        <f t="shared" si="27"/>
        <v>95</v>
      </c>
      <c r="O44">
        <f t="shared" si="28"/>
        <v>4560.9390000000003</v>
      </c>
      <c r="P44">
        <f t="shared" si="29"/>
        <v>9692</v>
      </c>
      <c r="Q44" s="4">
        <f t="shared" si="30"/>
        <v>0.47058801073049944</v>
      </c>
    </row>
    <row r="45" spans="2:17" x14ac:dyDescent="0.25">
      <c r="C45" s="1" t="s">
        <v>38</v>
      </c>
      <c r="L45">
        <v>1.67</v>
      </c>
      <c r="M45">
        <v>262</v>
      </c>
      <c r="N45">
        <f t="shared" si="27"/>
        <v>175.53999999999996</v>
      </c>
      <c r="O45">
        <f t="shared" si="28"/>
        <v>4736.4790000000003</v>
      </c>
      <c r="P45">
        <f t="shared" si="29"/>
        <v>9954</v>
      </c>
      <c r="Q45" s="4">
        <f t="shared" si="30"/>
        <v>0.47583674904560985</v>
      </c>
    </row>
    <row r="46" spans="2:17" x14ac:dyDescent="0.25">
      <c r="C46" s="1" t="s">
        <v>39</v>
      </c>
      <c r="L46">
        <v>1.77</v>
      </c>
      <c r="M46">
        <v>200</v>
      </c>
      <c r="N46">
        <f t="shared" si="27"/>
        <v>154</v>
      </c>
      <c r="O46">
        <f t="shared" si="28"/>
        <v>4890.4790000000003</v>
      </c>
      <c r="P46">
        <f t="shared" si="29"/>
        <v>10154</v>
      </c>
      <c r="Q46" s="4">
        <f t="shared" si="30"/>
        <v>0.48163078589718339</v>
      </c>
    </row>
    <row r="47" spans="2:17" x14ac:dyDescent="0.25">
      <c r="B47" s="2">
        <v>42189</v>
      </c>
      <c r="C47" s="1" t="s">
        <v>40</v>
      </c>
      <c r="M47">
        <v>200</v>
      </c>
      <c r="N47">
        <f t="shared" si="27"/>
        <v>-200</v>
      </c>
      <c r="O47">
        <f t="shared" si="28"/>
        <v>4690.4790000000003</v>
      </c>
      <c r="P47">
        <f t="shared" si="29"/>
        <v>10354</v>
      </c>
      <c r="Q47" s="4">
        <f t="shared" si="30"/>
        <v>0.45301129998068385</v>
      </c>
    </row>
    <row r="48" spans="2:17" x14ac:dyDescent="0.25">
      <c r="C48" s="1" t="s">
        <v>41</v>
      </c>
      <c r="M48">
        <v>126</v>
      </c>
      <c r="N48">
        <f t="shared" si="27"/>
        <v>-126</v>
      </c>
      <c r="O48">
        <f t="shared" si="28"/>
        <v>4564.4790000000003</v>
      </c>
      <c r="P48">
        <f t="shared" si="29"/>
        <v>10480</v>
      </c>
      <c r="Q48" s="4">
        <f t="shared" si="30"/>
        <v>0.4355418893129771</v>
      </c>
    </row>
    <row r="49" spans="2:17" x14ac:dyDescent="0.25">
      <c r="C49" s="1" t="s">
        <v>42</v>
      </c>
      <c r="M49">
        <v>168</v>
      </c>
      <c r="N49">
        <f t="shared" si="27"/>
        <v>-168</v>
      </c>
      <c r="O49">
        <f t="shared" si="28"/>
        <v>4396.4790000000003</v>
      </c>
      <c r="P49">
        <f t="shared" si="29"/>
        <v>10648</v>
      </c>
      <c r="Q49" s="4">
        <f t="shared" si="30"/>
        <v>0.412892468069121</v>
      </c>
    </row>
    <row r="50" spans="2:17" x14ac:dyDescent="0.25">
      <c r="C50" s="1" t="s">
        <v>43</v>
      </c>
      <c r="L50">
        <v>2.2999999999999998</v>
      </c>
      <c r="M50">
        <v>300</v>
      </c>
      <c r="N50">
        <f t="shared" si="27"/>
        <v>390</v>
      </c>
      <c r="O50">
        <f t="shared" si="28"/>
        <v>4786.4790000000003</v>
      </c>
      <c r="P50">
        <f t="shared" si="29"/>
        <v>10948</v>
      </c>
      <c r="Q50" s="4">
        <f t="shared" si="30"/>
        <v>0.43720122396784805</v>
      </c>
    </row>
    <row r="51" spans="2:17" x14ac:dyDescent="0.25">
      <c r="C51" s="1" t="s">
        <v>44</v>
      </c>
      <c r="M51">
        <v>200</v>
      </c>
      <c r="N51">
        <f t="shared" si="27"/>
        <v>-200</v>
      </c>
      <c r="O51">
        <f t="shared" si="28"/>
        <v>4586.4790000000003</v>
      </c>
      <c r="P51">
        <f t="shared" si="29"/>
        <v>11148</v>
      </c>
      <c r="Q51" s="4">
        <f t="shared" si="30"/>
        <v>0.4114172048797991</v>
      </c>
    </row>
    <row r="52" spans="2:17" x14ac:dyDescent="0.25">
      <c r="C52" s="1" t="s">
        <v>45</v>
      </c>
      <c r="M52">
        <v>296</v>
      </c>
      <c r="N52">
        <f t="shared" si="27"/>
        <v>-296</v>
      </c>
      <c r="O52">
        <f t="shared" si="28"/>
        <v>4290.4790000000003</v>
      </c>
      <c r="P52">
        <f t="shared" si="29"/>
        <v>11444</v>
      </c>
      <c r="Q52" s="4">
        <f t="shared" si="30"/>
        <v>0.37491078294302693</v>
      </c>
    </row>
    <row r="53" spans="2:17" x14ac:dyDescent="0.25">
      <c r="B53" s="2">
        <v>42189</v>
      </c>
      <c r="C53" s="1" t="s">
        <v>46</v>
      </c>
      <c r="L53">
        <v>2.5499999999999998</v>
      </c>
      <c r="M53">
        <v>200</v>
      </c>
      <c r="N53">
        <f t="shared" si="27"/>
        <v>309.99999999999994</v>
      </c>
      <c r="O53">
        <f t="shared" si="28"/>
        <v>4600.4790000000003</v>
      </c>
      <c r="P53">
        <f t="shared" si="29"/>
        <v>11644</v>
      </c>
      <c r="Q53" s="4">
        <f t="shared" si="30"/>
        <v>0.39509438337341124</v>
      </c>
    </row>
    <row r="54" spans="2:17" x14ac:dyDescent="0.25">
      <c r="C54" s="1" t="s">
        <v>47</v>
      </c>
      <c r="L54">
        <v>2.7</v>
      </c>
      <c r="M54">
        <v>200</v>
      </c>
      <c r="N54">
        <f t="shared" si="27"/>
        <v>340</v>
      </c>
      <c r="O54">
        <f t="shared" si="28"/>
        <v>4940.4790000000003</v>
      </c>
      <c r="P54">
        <f t="shared" si="29"/>
        <v>11844</v>
      </c>
      <c r="Q54" s="4">
        <f t="shared" si="30"/>
        <v>0.41712926376224252</v>
      </c>
    </row>
    <row r="55" spans="2:17" x14ac:dyDescent="0.25">
      <c r="C55" s="1" t="s">
        <v>48</v>
      </c>
      <c r="M55">
        <v>200</v>
      </c>
      <c r="N55">
        <f t="shared" si="27"/>
        <v>-200</v>
      </c>
      <c r="O55">
        <f t="shared" si="28"/>
        <v>4740.4790000000003</v>
      </c>
      <c r="P55">
        <f t="shared" si="29"/>
        <v>12044</v>
      </c>
      <c r="Q55" s="4">
        <f t="shared" si="30"/>
        <v>0.39359672866157425</v>
      </c>
    </row>
    <row r="56" spans="2:17" x14ac:dyDescent="0.25">
      <c r="C56" s="1" t="s">
        <v>49</v>
      </c>
      <c r="M56">
        <v>200</v>
      </c>
      <c r="N56">
        <f t="shared" si="27"/>
        <v>-200</v>
      </c>
      <c r="O56">
        <f t="shared" si="28"/>
        <v>4540.4790000000003</v>
      </c>
      <c r="P56">
        <f t="shared" si="29"/>
        <v>12244</v>
      </c>
      <c r="Q56" s="4">
        <f t="shared" si="30"/>
        <v>0.37083297941849069</v>
      </c>
    </row>
    <row r="57" spans="2:17" x14ac:dyDescent="0.25">
      <c r="C57" s="1" t="s">
        <v>50</v>
      </c>
      <c r="L57">
        <v>1.8839999999999999</v>
      </c>
      <c r="M57">
        <v>200</v>
      </c>
      <c r="N57">
        <f t="shared" si="27"/>
        <v>176.79999999999995</v>
      </c>
      <c r="O57">
        <f t="shared" si="28"/>
        <v>4717.2790000000005</v>
      </c>
      <c r="P57">
        <f t="shared" si="29"/>
        <v>12444</v>
      </c>
      <c r="Q57" s="4">
        <f t="shared" si="30"/>
        <v>0.37908060109289621</v>
      </c>
    </row>
    <row r="58" spans="2:17" x14ac:dyDescent="0.25">
      <c r="C58" s="1" t="s">
        <v>51</v>
      </c>
      <c r="M58">
        <v>300</v>
      </c>
      <c r="N58">
        <f t="shared" si="27"/>
        <v>-300</v>
      </c>
      <c r="O58">
        <f t="shared" si="28"/>
        <v>4417.2790000000005</v>
      </c>
      <c r="P58">
        <f t="shared" si="29"/>
        <v>12744</v>
      </c>
      <c r="Q58" s="4">
        <f t="shared" si="30"/>
        <v>0.34661636848713123</v>
      </c>
    </row>
    <row r="59" spans="2:17" x14ac:dyDescent="0.25">
      <c r="B59" s="2">
        <v>42191</v>
      </c>
      <c r="C59" s="1" t="s">
        <v>52</v>
      </c>
      <c r="M59">
        <v>200</v>
      </c>
      <c r="N59">
        <f t="shared" si="27"/>
        <v>-200</v>
      </c>
      <c r="O59">
        <f t="shared" si="28"/>
        <v>4217.2790000000005</v>
      </c>
      <c r="P59">
        <f t="shared" si="29"/>
        <v>12944</v>
      </c>
      <c r="Q59" s="4">
        <f t="shared" si="30"/>
        <v>0.32580956427688507</v>
      </c>
    </row>
    <row r="60" spans="2:17" x14ac:dyDescent="0.25">
      <c r="C60" s="1" t="s">
        <v>53</v>
      </c>
      <c r="M60">
        <v>200</v>
      </c>
      <c r="N60">
        <f t="shared" si="27"/>
        <v>-200</v>
      </c>
      <c r="O60">
        <f t="shared" si="28"/>
        <v>4017.2790000000005</v>
      </c>
      <c r="P60">
        <f t="shared" si="29"/>
        <v>13144</v>
      </c>
      <c r="Q60" s="4">
        <f t="shared" si="30"/>
        <v>0.30563595556908096</v>
      </c>
    </row>
    <row r="61" spans="2:17" x14ac:dyDescent="0.25">
      <c r="C61" s="1" t="s">
        <v>54</v>
      </c>
      <c r="L61">
        <v>1.75</v>
      </c>
      <c r="M61">
        <v>300</v>
      </c>
      <c r="N61">
        <f t="shared" si="27"/>
        <v>225</v>
      </c>
      <c r="O61">
        <f t="shared" si="28"/>
        <v>4242.2790000000005</v>
      </c>
      <c r="P61">
        <f t="shared" si="29"/>
        <v>13444</v>
      </c>
      <c r="Q61" s="4">
        <f t="shared" si="30"/>
        <v>0.31555184468908065</v>
      </c>
    </row>
    <row r="62" spans="2:17" x14ac:dyDescent="0.25">
      <c r="C62" s="1" t="s">
        <v>55</v>
      </c>
      <c r="L62">
        <v>2.02</v>
      </c>
      <c r="M62">
        <v>200</v>
      </c>
      <c r="N62">
        <f t="shared" si="27"/>
        <v>204</v>
      </c>
      <c r="O62">
        <f t="shared" si="28"/>
        <v>4446.2790000000005</v>
      </c>
      <c r="P62">
        <f t="shared" si="29"/>
        <v>13644</v>
      </c>
      <c r="Q62" s="4">
        <f t="shared" si="30"/>
        <v>0.32587796833773092</v>
      </c>
    </row>
    <row r="63" spans="2:17" x14ac:dyDescent="0.25">
      <c r="C63" s="1" t="s">
        <v>56</v>
      </c>
      <c r="L63">
        <v>1.66</v>
      </c>
      <c r="M63">
        <v>200</v>
      </c>
      <c r="N63">
        <f t="shared" si="27"/>
        <v>132</v>
      </c>
      <c r="O63">
        <f t="shared" si="28"/>
        <v>4578.2790000000005</v>
      </c>
      <c r="P63">
        <f t="shared" si="29"/>
        <v>13844</v>
      </c>
      <c r="Q63" s="4">
        <f t="shared" si="30"/>
        <v>0.33070492632187232</v>
      </c>
    </row>
    <row r="64" spans="2:17" x14ac:dyDescent="0.25">
      <c r="C64" s="1" t="s">
        <v>57</v>
      </c>
      <c r="M64">
        <v>200</v>
      </c>
      <c r="N64">
        <f t="shared" si="27"/>
        <v>-200</v>
      </c>
      <c r="O64">
        <f t="shared" si="28"/>
        <v>4378.2790000000005</v>
      </c>
      <c r="P64">
        <f t="shared" si="29"/>
        <v>14044</v>
      </c>
      <c r="Q64" s="4">
        <f t="shared" si="30"/>
        <v>0.31175441469666765</v>
      </c>
    </row>
    <row r="65" spans="2:17" x14ac:dyDescent="0.25">
      <c r="C65" s="1" t="s">
        <v>58</v>
      </c>
      <c r="L65">
        <v>1.74</v>
      </c>
      <c r="M65">
        <v>300</v>
      </c>
      <c r="N65">
        <f t="shared" si="27"/>
        <v>222</v>
      </c>
      <c r="O65">
        <f t="shared" si="28"/>
        <v>4600.2790000000005</v>
      </c>
      <c r="P65">
        <f t="shared" si="29"/>
        <v>14344</v>
      </c>
      <c r="Q65" s="4">
        <f t="shared" si="30"/>
        <v>0.3207110290016732</v>
      </c>
    </row>
    <row r="66" spans="2:17" x14ac:dyDescent="0.25">
      <c r="C66" s="1" t="s">
        <v>59</v>
      </c>
      <c r="L66">
        <v>1.81</v>
      </c>
      <c r="M66">
        <v>300</v>
      </c>
      <c r="N66">
        <f t="shared" si="27"/>
        <v>243</v>
      </c>
      <c r="O66">
        <f t="shared" si="28"/>
        <v>4843.2790000000005</v>
      </c>
      <c r="P66">
        <f t="shared" si="29"/>
        <v>14644</v>
      </c>
      <c r="Q66" s="4">
        <f t="shared" si="30"/>
        <v>0.33073470363288721</v>
      </c>
    </row>
    <row r="67" spans="2:17" x14ac:dyDescent="0.25">
      <c r="C67" s="1" t="s">
        <v>60</v>
      </c>
      <c r="M67">
        <v>250</v>
      </c>
      <c r="N67">
        <f t="shared" si="27"/>
        <v>-250</v>
      </c>
      <c r="O67">
        <f t="shared" si="28"/>
        <v>4593.2790000000005</v>
      </c>
      <c r="P67">
        <f t="shared" si="29"/>
        <v>14894</v>
      </c>
      <c r="Q67" s="4">
        <f t="shared" si="30"/>
        <v>0.30839794548140192</v>
      </c>
    </row>
    <row r="68" spans="2:17" x14ac:dyDescent="0.25">
      <c r="B68" s="2">
        <v>42192</v>
      </c>
      <c r="C68" s="1" t="s">
        <v>61</v>
      </c>
      <c r="L68">
        <v>1.6</v>
      </c>
      <c r="M68">
        <v>140</v>
      </c>
      <c r="N68">
        <f t="shared" si="27"/>
        <v>84</v>
      </c>
      <c r="O68">
        <f t="shared" si="28"/>
        <v>4677.2790000000005</v>
      </c>
      <c r="P68">
        <f t="shared" si="29"/>
        <v>15034</v>
      </c>
      <c r="Q68" s="4">
        <f t="shared" si="30"/>
        <v>0.31111340960489559</v>
      </c>
    </row>
    <row r="69" spans="2:17" x14ac:dyDescent="0.25">
      <c r="C69" s="1" t="s">
        <v>62</v>
      </c>
      <c r="M69">
        <v>118</v>
      </c>
      <c r="N69">
        <f t="shared" si="27"/>
        <v>-118</v>
      </c>
      <c r="O69">
        <f t="shared" si="28"/>
        <v>4559.2790000000005</v>
      </c>
      <c r="P69">
        <f t="shared" si="29"/>
        <v>15152</v>
      </c>
      <c r="Q69" s="4">
        <f t="shared" si="30"/>
        <v>0.30090278511087648</v>
      </c>
    </row>
    <row r="70" spans="2:17" x14ac:dyDescent="0.25">
      <c r="C70" s="1" t="s">
        <v>63</v>
      </c>
      <c r="L70">
        <v>1.67</v>
      </c>
      <c r="M70">
        <v>143</v>
      </c>
      <c r="N70">
        <f t="shared" si="27"/>
        <v>95.81</v>
      </c>
      <c r="O70">
        <f t="shared" si="28"/>
        <v>4655.0890000000009</v>
      </c>
      <c r="P70">
        <f t="shared" si="29"/>
        <v>15295</v>
      </c>
      <c r="Q70" s="4">
        <f t="shared" si="30"/>
        <v>0.30435364498202033</v>
      </c>
    </row>
    <row r="71" spans="2:17" x14ac:dyDescent="0.25">
      <c r="C71" s="1" t="s">
        <v>64</v>
      </c>
      <c r="L71">
        <v>1.82</v>
      </c>
      <c r="M71">
        <v>105</v>
      </c>
      <c r="N71">
        <f t="shared" si="27"/>
        <v>86.1</v>
      </c>
      <c r="O71">
        <f t="shared" si="28"/>
        <v>4741.1890000000012</v>
      </c>
      <c r="P71">
        <f t="shared" si="29"/>
        <v>15400</v>
      </c>
      <c r="Q71" s="4">
        <f t="shared" si="30"/>
        <v>0.30786941558441566</v>
      </c>
    </row>
    <row r="72" spans="2:17" x14ac:dyDescent="0.25">
      <c r="C72" s="1" t="s">
        <v>65</v>
      </c>
      <c r="L72">
        <v>2.23</v>
      </c>
      <c r="M72">
        <v>100</v>
      </c>
      <c r="N72">
        <f t="shared" si="27"/>
        <v>123</v>
      </c>
      <c r="O72">
        <f t="shared" si="28"/>
        <v>4864.1890000000012</v>
      </c>
      <c r="P72">
        <f t="shared" si="29"/>
        <v>15500</v>
      </c>
      <c r="Q72" s="4">
        <f t="shared" si="30"/>
        <v>0.31381864516129038</v>
      </c>
    </row>
    <row r="73" spans="2:17" x14ac:dyDescent="0.25">
      <c r="C73" s="1" t="s">
        <v>66</v>
      </c>
      <c r="M73">
        <v>100</v>
      </c>
      <c r="N73">
        <f t="shared" si="27"/>
        <v>-100</v>
      </c>
      <c r="O73">
        <f t="shared" si="28"/>
        <v>4764.1890000000012</v>
      </c>
      <c r="P73">
        <f t="shared" si="29"/>
        <v>15600</v>
      </c>
      <c r="Q73" s="4">
        <f t="shared" si="30"/>
        <v>0.30539673076923085</v>
      </c>
    </row>
    <row r="74" spans="2:17" x14ac:dyDescent="0.25">
      <c r="C74" s="1" t="s">
        <v>67</v>
      </c>
      <c r="M74">
        <v>100</v>
      </c>
      <c r="N74">
        <f t="shared" si="27"/>
        <v>-100</v>
      </c>
      <c r="O74">
        <f t="shared" si="28"/>
        <v>4664.1890000000012</v>
      </c>
      <c r="P74">
        <f t="shared" si="29"/>
        <v>15700</v>
      </c>
      <c r="Q74" s="4">
        <f t="shared" si="30"/>
        <v>0.29708210191082812</v>
      </c>
    </row>
    <row r="75" spans="2:17" x14ac:dyDescent="0.25">
      <c r="C75" s="1" t="s">
        <v>68</v>
      </c>
      <c r="L75">
        <v>2.5499999999999998</v>
      </c>
      <c r="M75">
        <v>200</v>
      </c>
      <c r="N75">
        <f t="shared" si="27"/>
        <v>309.99999999999994</v>
      </c>
      <c r="O75">
        <f t="shared" si="28"/>
        <v>4974.1890000000012</v>
      </c>
      <c r="P75">
        <f t="shared" si="29"/>
        <v>15900</v>
      </c>
      <c r="Q75" s="4">
        <f t="shared" si="30"/>
        <v>0.31284207547169818</v>
      </c>
    </row>
    <row r="76" spans="2:17" x14ac:dyDescent="0.25">
      <c r="C76" s="1" t="s">
        <v>69</v>
      </c>
      <c r="L76">
        <v>2.5499999999999998</v>
      </c>
      <c r="M76">
        <v>200</v>
      </c>
      <c r="N76">
        <f t="shared" si="27"/>
        <v>309.99999999999994</v>
      </c>
      <c r="O76">
        <f t="shared" si="28"/>
        <v>5284.1890000000012</v>
      </c>
      <c r="P76">
        <f t="shared" si="29"/>
        <v>16100</v>
      </c>
      <c r="Q76" s="4">
        <f t="shared" si="30"/>
        <v>0.32821049689441001</v>
      </c>
    </row>
    <row r="77" spans="2:17" x14ac:dyDescent="0.25">
      <c r="C77" s="1" t="s">
        <v>70</v>
      </c>
      <c r="L77">
        <v>1.6</v>
      </c>
      <c r="M77">
        <v>216</v>
      </c>
      <c r="N77">
        <f t="shared" si="27"/>
        <v>129.60000000000002</v>
      </c>
      <c r="O77">
        <f t="shared" si="28"/>
        <v>5413.7890000000016</v>
      </c>
      <c r="P77">
        <f t="shared" si="29"/>
        <v>16316</v>
      </c>
      <c r="Q77" s="4">
        <f t="shared" si="30"/>
        <v>0.33180859279235114</v>
      </c>
    </row>
    <row r="78" spans="2:17" x14ac:dyDescent="0.25">
      <c r="C78" s="1" t="s">
        <v>71</v>
      </c>
      <c r="L78">
        <v>2.5499999999999998</v>
      </c>
      <c r="M78">
        <v>100</v>
      </c>
      <c r="N78">
        <f t="shared" si="27"/>
        <v>154.99999999999997</v>
      </c>
      <c r="O78">
        <f t="shared" si="28"/>
        <v>5568.7890000000016</v>
      </c>
      <c r="P78">
        <f t="shared" si="29"/>
        <v>16416</v>
      </c>
      <c r="Q78" s="4">
        <f t="shared" si="30"/>
        <v>0.33922934941520477</v>
      </c>
    </row>
    <row r="79" spans="2:17" x14ac:dyDescent="0.25">
      <c r="C79" s="1" t="s">
        <v>72</v>
      </c>
      <c r="L79">
        <v>1.9</v>
      </c>
      <c r="M79">
        <v>400</v>
      </c>
      <c r="N79">
        <f t="shared" si="27"/>
        <v>360</v>
      </c>
      <c r="O79">
        <f t="shared" si="28"/>
        <v>5928.7890000000016</v>
      </c>
      <c r="P79">
        <f t="shared" si="29"/>
        <v>16816</v>
      </c>
      <c r="Q79" s="4">
        <f t="shared" si="30"/>
        <v>0.35256832778306385</v>
      </c>
    </row>
    <row r="80" spans="2:17" x14ac:dyDescent="0.25">
      <c r="C80" s="1" t="s">
        <v>73</v>
      </c>
      <c r="M80">
        <v>200</v>
      </c>
      <c r="N80">
        <f t="shared" si="27"/>
        <v>-200</v>
      </c>
      <c r="O80">
        <f t="shared" si="28"/>
        <v>5728.7890000000016</v>
      </c>
      <c r="P80">
        <f t="shared" si="29"/>
        <v>17016</v>
      </c>
      <c r="Q80" s="4">
        <f t="shared" si="30"/>
        <v>0.33667072167371892</v>
      </c>
    </row>
    <row r="81" spans="2:17" x14ac:dyDescent="0.25">
      <c r="C81" s="1" t="s">
        <v>74</v>
      </c>
      <c r="M81">
        <v>220</v>
      </c>
      <c r="N81">
        <f t="shared" si="27"/>
        <v>-220</v>
      </c>
      <c r="O81">
        <f t="shared" si="28"/>
        <v>5508.7890000000016</v>
      </c>
      <c r="P81">
        <f t="shared" si="29"/>
        <v>17236</v>
      </c>
      <c r="Q81" s="4">
        <f t="shared" si="30"/>
        <v>0.31960948015780932</v>
      </c>
    </row>
    <row r="82" spans="2:17" x14ac:dyDescent="0.25">
      <c r="C82" s="1" t="s">
        <v>75</v>
      </c>
      <c r="L82">
        <v>2</v>
      </c>
      <c r="M82">
        <v>200</v>
      </c>
      <c r="N82">
        <f t="shared" si="27"/>
        <v>200</v>
      </c>
      <c r="O82">
        <f t="shared" si="28"/>
        <v>5708.7890000000016</v>
      </c>
      <c r="P82">
        <f t="shared" si="29"/>
        <v>17436</v>
      </c>
      <c r="Q82" s="4">
        <f t="shared" si="30"/>
        <v>0.32741391374168394</v>
      </c>
    </row>
    <row r="83" spans="2:17" x14ac:dyDescent="0.25">
      <c r="B83" s="2">
        <v>42194</v>
      </c>
      <c r="C83" s="1" t="s">
        <v>76</v>
      </c>
      <c r="M83">
        <v>300</v>
      </c>
      <c r="N83">
        <f t="shared" si="27"/>
        <v>-300</v>
      </c>
      <c r="O83">
        <f t="shared" si="28"/>
        <v>5408.7890000000016</v>
      </c>
      <c r="P83">
        <f t="shared" si="29"/>
        <v>17736</v>
      </c>
      <c r="Q83" s="4">
        <f t="shared" si="30"/>
        <v>0.30496103969327931</v>
      </c>
    </row>
    <row r="84" spans="2:17" x14ac:dyDescent="0.25">
      <c r="C84" s="1" t="s">
        <v>77</v>
      </c>
      <c r="M84">
        <v>300</v>
      </c>
      <c r="N84">
        <f t="shared" si="27"/>
        <v>-300</v>
      </c>
      <c r="O84">
        <f t="shared" si="28"/>
        <v>5108.7890000000016</v>
      </c>
      <c r="P84">
        <f t="shared" si="29"/>
        <v>18036</v>
      </c>
      <c r="Q84" s="4">
        <f t="shared" si="30"/>
        <v>0.28325510090929262</v>
      </c>
    </row>
    <row r="85" spans="2:17" x14ac:dyDescent="0.25">
      <c r="C85" s="1" t="s">
        <v>78</v>
      </c>
      <c r="M85">
        <v>100</v>
      </c>
      <c r="N85">
        <f t="shared" si="27"/>
        <v>-100</v>
      </c>
      <c r="O85">
        <f t="shared" si="28"/>
        <v>5008.7890000000016</v>
      </c>
      <c r="P85">
        <f t="shared" si="29"/>
        <v>18136</v>
      </c>
      <c r="Q85" s="4">
        <f t="shared" si="30"/>
        <v>0.27617936700485229</v>
      </c>
    </row>
    <row r="86" spans="2:17" x14ac:dyDescent="0.25">
      <c r="C86" s="1" t="s">
        <v>79</v>
      </c>
      <c r="M86">
        <v>115</v>
      </c>
      <c r="N86">
        <f t="shared" si="27"/>
        <v>-115</v>
      </c>
      <c r="O86">
        <f t="shared" si="28"/>
        <v>4893.7890000000016</v>
      </c>
      <c r="P86">
        <f t="shared" si="29"/>
        <v>18251</v>
      </c>
      <c r="Q86" s="4">
        <f t="shared" si="30"/>
        <v>0.26813812941756626</v>
      </c>
    </row>
    <row r="87" spans="2:17" x14ac:dyDescent="0.25">
      <c r="B87" s="2">
        <v>42196</v>
      </c>
      <c r="C87" s="1" t="s">
        <v>80</v>
      </c>
      <c r="M87">
        <v>200</v>
      </c>
      <c r="N87">
        <f t="shared" si="27"/>
        <v>-200</v>
      </c>
      <c r="O87">
        <f t="shared" si="28"/>
        <v>4693.7890000000016</v>
      </c>
      <c r="P87">
        <f t="shared" si="29"/>
        <v>18451</v>
      </c>
      <c r="Q87" s="4">
        <f t="shared" si="30"/>
        <v>0.25439211966831077</v>
      </c>
    </row>
    <row r="88" spans="2:17" x14ac:dyDescent="0.25">
      <c r="C88" s="1" t="s">
        <v>81</v>
      </c>
      <c r="L88">
        <v>1.8</v>
      </c>
      <c r="M88">
        <v>11</v>
      </c>
      <c r="N88">
        <f t="shared" si="27"/>
        <v>8.8000000000000007</v>
      </c>
      <c r="O88">
        <f t="shared" si="28"/>
        <v>4702.5890000000018</v>
      </c>
      <c r="P88">
        <f t="shared" si="29"/>
        <v>18462</v>
      </c>
      <c r="Q88" s="4">
        <f t="shared" si="30"/>
        <v>0.25471720290326083</v>
      </c>
    </row>
    <row r="89" spans="2:17" x14ac:dyDescent="0.25">
      <c r="C89" s="1" t="s">
        <v>82</v>
      </c>
      <c r="L89">
        <v>1.75</v>
      </c>
      <c r="M89">
        <v>119</v>
      </c>
      <c r="N89">
        <f t="shared" si="27"/>
        <v>89.25</v>
      </c>
      <c r="O89">
        <f t="shared" si="28"/>
        <v>4791.8390000000018</v>
      </c>
      <c r="P89">
        <f t="shared" si="29"/>
        <v>18581</v>
      </c>
      <c r="Q89" s="4">
        <f t="shared" si="30"/>
        <v>0.25788918788009269</v>
      </c>
    </row>
    <row r="90" spans="2:17" x14ac:dyDescent="0.25">
      <c r="C90" s="1" t="s">
        <v>83</v>
      </c>
      <c r="L90">
        <v>2.0499999999999998</v>
      </c>
      <c r="M90">
        <v>200</v>
      </c>
      <c r="N90">
        <f t="shared" si="27"/>
        <v>209.99999999999994</v>
      </c>
      <c r="O90">
        <f t="shared" si="28"/>
        <v>5001.8390000000018</v>
      </c>
      <c r="P90">
        <f t="shared" si="29"/>
        <v>18781</v>
      </c>
      <c r="Q90" s="4">
        <f t="shared" si="30"/>
        <v>0.26632442361961567</v>
      </c>
    </row>
    <row r="91" spans="2:17" x14ac:dyDescent="0.25">
      <c r="C91" s="1" t="s">
        <v>84</v>
      </c>
      <c r="L91">
        <v>1.952</v>
      </c>
      <c r="M91">
        <v>200</v>
      </c>
      <c r="N91">
        <f t="shared" si="27"/>
        <v>190.39999999999998</v>
      </c>
      <c r="O91">
        <f t="shared" si="28"/>
        <v>5192.2390000000014</v>
      </c>
      <c r="P91">
        <f t="shared" si="29"/>
        <v>18981</v>
      </c>
      <c r="Q91" s="4">
        <f t="shared" si="30"/>
        <v>0.27354928612823359</v>
      </c>
    </row>
    <row r="92" spans="2:17" x14ac:dyDescent="0.25">
      <c r="C92" s="1" t="s">
        <v>85</v>
      </c>
      <c r="L92">
        <v>2.0099999999999998</v>
      </c>
      <c r="M92">
        <v>200</v>
      </c>
      <c r="N92">
        <f t="shared" si="27"/>
        <v>201.99999999999994</v>
      </c>
      <c r="O92">
        <f t="shared" si="28"/>
        <v>5394.2390000000014</v>
      </c>
      <c r="P92">
        <f t="shared" si="29"/>
        <v>19181</v>
      </c>
      <c r="Q92" s="4">
        <f t="shared" si="30"/>
        <v>0.28122824670246604</v>
      </c>
    </row>
    <row r="93" spans="2:17" x14ac:dyDescent="0.25">
      <c r="C93" s="1" t="s">
        <v>86</v>
      </c>
      <c r="M93">
        <v>200</v>
      </c>
      <c r="N93">
        <f t="shared" si="27"/>
        <v>-200</v>
      </c>
      <c r="O93">
        <f t="shared" si="28"/>
        <v>5194.2390000000014</v>
      </c>
      <c r="P93">
        <f t="shared" si="29"/>
        <v>19381</v>
      </c>
      <c r="Q93" s="4">
        <f t="shared" si="30"/>
        <v>0.26800675919715194</v>
      </c>
    </row>
    <row r="94" spans="2:17" x14ac:dyDescent="0.25">
      <c r="B94" s="2">
        <v>42199</v>
      </c>
      <c r="C94" s="1" t="s">
        <v>87</v>
      </c>
      <c r="M94">
        <v>100</v>
      </c>
      <c r="N94">
        <f t="shared" si="27"/>
        <v>-100</v>
      </c>
      <c r="O94">
        <f t="shared" si="28"/>
        <v>5094.2390000000014</v>
      </c>
      <c r="P94">
        <f t="shared" si="29"/>
        <v>19481</v>
      </c>
      <c r="Q94" s="4">
        <f t="shared" si="30"/>
        <v>0.26149781838714653</v>
      </c>
    </row>
    <row r="95" spans="2:17" x14ac:dyDescent="0.25">
      <c r="C95" s="1" t="s">
        <v>88</v>
      </c>
      <c r="M95">
        <v>100</v>
      </c>
      <c r="N95">
        <f t="shared" si="27"/>
        <v>-100</v>
      </c>
      <c r="O95">
        <f t="shared" si="28"/>
        <v>4994.2390000000014</v>
      </c>
      <c r="P95">
        <f t="shared" si="29"/>
        <v>19581</v>
      </c>
      <c r="Q95" s="4">
        <f t="shared" si="30"/>
        <v>0.25505535978754923</v>
      </c>
    </row>
    <row r="96" spans="2:17" x14ac:dyDescent="0.25">
      <c r="C96" s="1" t="s">
        <v>89</v>
      </c>
      <c r="L96">
        <v>1.4410000000000001</v>
      </c>
      <c r="M96">
        <v>200</v>
      </c>
      <c r="N96">
        <f t="shared" si="27"/>
        <v>88.199999999999989</v>
      </c>
      <c r="O96">
        <f t="shared" si="28"/>
        <v>5082.4390000000012</v>
      </c>
      <c r="P96">
        <f t="shared" si="29"/>
        <v>19781</v>
      </c>
      <c r="Q96" s="4">
        <f t="shared" si="30"/>
        <v>0.25693539254840508</v>
      </c>
    </row>
    <row r="97" spans="2:17" x14ac:dyDescent="0.25">
      <c r="C97" s="1" t="s">
        <v>90</v>
      </c>
      <c r="L97">
        <v>2.0499999999999998</v>
      </c>
      <c r="M97">
        <v>200</v>
      </c>
      <c r="N97">
        <f t="shared" si="27"/>
        <v>209.99999999999994</v>
      </c>
      <c r="O97">
        <f t="shared" si="28"/>
        <v>5292.4390000000012</v>
      </c>
      <c r="P97">
        <f t="shared" si="29"/>
        <v>19981</v>
      </c>
      <c r="Q97" s="4">
        <f t="shared" si="30"/>
        <v>0.26487357990090593</v>
      </c>
    </row>
    <row r="98" spans="2:17" x14ac:dyDescent="0.25">
      <c r="C98" s="1" t="s">
        <v>91</v>
      </c>
      <c r="M98">
        <v>200</v>
      </c>
      <c r="N98">
        <f t="shared" si="27"/>
        <v>-200</v>
      </c>
      <c r="O98">
        <f t="shared" si="28"/>
        <v>5092.4390000000012</v>
      </c>
      <c r="P98">
        <f t="shared" si="29"/>
        <v>20181</v>
      </c>
      <c r="Q98" s="4">
        <f t="shared" si="30"/>
        <v>0.25233828848917306</v>
      </c>
    </row>
    <row r="99" spans="2:17" x14ac:dyDescent="0.25">
      <c r="C99" s="1" t="s">
        <v>304</v>
      </c>
      <c r="L99">
        <v>1.645</v>
      </c>
      <c r="M99">
        <v>200</v>
      </c>
      <c r="N99">
        <f t="shared" si="27"/>
        <v>129</v>
      </c>
      <c r="O99">
        <f t="shared" si="28"/>
        <v>5221.4390000000012</v>
      </c>
      <c r="P99">
        <f t="shared" si="29"/>
        <v>20381</v>
      </c>
      <c r="Q99" s="4">
        <f t="shared" si="30"/>
        <v>0.25619150188901435</v>
      </c>
    </row>
    <row r="100" spans="2:17" x14ac:dyDescent="0.25">
      <c r="C100" s="1" t="s">
        <v>92</v>
      </c>
      <c r="L100">
        <v>2.14</v>
      </c>
      <c r="M100">
        <v>200</v>
      </c>
      <c r="N100">
        <f t="shared" ref="N100:N163" si="31">M100*L100-M100</f>
        <v>228</v>
      </c>
      <c r="O100">
        <f t="shared" ref="O100:O163" si="32">O99+N100</f>
        <v>5449.4390000000012</v>
      </c>
      <c r="P100">
        <f t="shared" ref="P100:P163" si="33">M100+P99</f>
        <v>20581</v>
      </c>
      <c r="Q100" s="4">
        <f t="shared" ref="Q100:Q163" si="34">O100/P100</f>
        <v>0.26478008843107725</v>
      </c>
    </row>
    <row r="101" spans="2:17" x14ac:dyDescent="0.25">
      <c r="C101" s="1" t="s">
        <v>93</v>
      </c>
      <c r="L101">
        <v>1.95</v>
      </c>
      <c r="M101">
        <v>200</v>
      </c>
      <c r="N101">
        <f t="shared" si="31"/>
        <v>190</v>
      </c>
      <c r="O101">
        <f t="shared" si="32"/>
        <v>5639.4390000000012</v>
      </c>
      <c r="P101">
        <f t="shared" si="33"/>
        <v>20781</v>
      </c>
      <c r="Q101" s="4">
        <f t="shared" si="34"/>
        <v>0.27137476541071176</v>
      </c>
    </row>
    <row r="102" spans="2:17" x14ac:dyDescent="0.25">
      <c r="C102" s="1" t="s">
        <v>94</v>
      </c>
      <c r="L102">
        <v>1.59</v>
      </c>
      <c r="M102">
        <v>132</v>
      </c>
      <c r="N102">
        <f t="shared" si="31"/>
        <v>77.880000000000024</v>
      </c>
      <c r="O102">
        <f t="shared" si="32"/>
        <v>5717.3190000000013</v>
      </c>
      <c r="P102">
        <f t="shared" si="33"/>
        <v>20913</v>
      </c>
      <c r="Q102" s="4">
        <f t="shared" si="34"/>
        <v>0.27338588437813804</v>
      </c>
    </row>
    <row r="103" spans="2:17" x14ac:dyDescent="0.25">
      <c r="C103" s="1" t="s">
        <v>95</v>
      </c>
      <c r="L103">
        <v>1.7</v>
      </c>
      <c r="M103">
        <v>116</v>
      </c>
      <c r="N103">
        <f t="shared" si="31"/>
        <v>81.199999999999989</v>
      </c>
      <c r="O103">
        <f t="shared" si="32"/>
        <v>5798.5190000000011</v>
      </c>
      <c r="P103">
        <f t="shared" si="33"/>
        <v>21029</v>
      </c>
      <c r="Q103" s="4">
        <f t="shared" si="34"/>
        <v>0.27573916971800849</v>
      </c>
    </row>
    <row r="104" spans="2:17" x14ac:dyDescent="0.25">
      <c r="C104" s="1" t="s">
        <v>96</v>
      </c>
      <c r="M104">
        <v>300</v>
      </c>
      <c r="N104">
        <f t="shared" si="31"/>
        <v>-300</v>
      </c>
      <c r="O104">
        <f t="shared" si="32"/>
        <v>5498.5190000000011</v>
      </c>
      <c r="P104">
        <f t="shared" si="33"/>
        <v>21329</v>
      </c>
      <c r="Q104" s="4">
        <f t="shared" si="34"/>
        <v>0.25779544282432376</v>
      </c>
    </row>
    <row r="105" spans="2:17" x14ac:dyDescent="0.25">
      <c r="C105" s="1" t="s">
        <v>305</v>
      </c>
      <c r="L105">
        <v>1.8560000000000001</v>
      </c>
      <c r="M105">
        <v>222</v>
      </c>
      <c r="N105">
        <f t="shared" si="31"/>
        <v>190.03200000000004</v>
      </c>
      <c r="O105">
        <f t="shared" si="32"/>
        <v>5688.5510000000013</v>
      </c>
      <c r="P105">
        <f t="shared" si="33"/>
        <v>21551</v>
      </c>
      <c r="Q105" s="4">
        <f t="shared" si="34"/>
        <v>0.2639576353765487</v>
      </c>
    </row>
    <row r="106" spans="2:17" x14ac:dyDescent="0.25">
      <c r="C106" s="1" t="s">
        <v>97</v>
      </c>
      <c r="L106">
        <v>1.79</v>
      </c>
      <c r="M106">
        <v>105</v>
      </c>
      <c r="N106">
        <f t="shared" si="31"/>
        <v>82.950000000000017</v>
      </c>
      <c r="O106">
        <f t="shared" si="32"/>
        <v>5771.5010000000011</v>
      </c>
      <c r="P106">
        <f t="shared" si="33"/>
        <v>21656</v>
      </c>
      <c r="Q106" s="4">
        <f t="shared" si="34"/>
        <v>0.26650817325452536</v>
      </c>
    </row>
    <row r="107" spans="2:17" x14ac:dyDescent="0.25">
      <c r="C107" s="1" t="s">
        <v>98</v>
      </c>
      <c r="L107">
        <v>1.75</v>
      </c>
      <c r="M107">
        <v>300</v>
      </c>
      <c r="N107">
        <f t="shared" si="31"/>
        <v>225</v>
      </c>
      <c r="O107">
        <f t="shared" si="32"/>
        <v>5996.5010000000011</v>
      </c>
      <c r="P107">
        <f t="shared" si="33"/>
        <v>21956</v>
      </c>
      <c r="Q107" s="4">
        <f t="shared" si="34"/>
        <v>0.2731144561850975</v>
      </c>
    </row>
    <row r="108" spans="2:17" x14ac:dyDescent="0.25">
      <c r="C108" s="1" t="s">
        <v>99</v>
      </c>
      <c r="M108">
        <v>206</v>
      </c>
      <c r="N108">
        <f t="shared" si="31"/>
        <v>-206</v>
      </c>
      <c r="O108">
        <f t="shared" si="32"/>
        <v>5790.5010000000011</v>
      </c>
      <c r="P108">
        <f t="shared" si="33"/>
        <v>22162</v>
      </c>
      <c r="Q108" s="4">
        <f t="shared" si="34"/>
        <v>0.26128061546791809</v>
      </c>
    </row>
    <row r="109" spans="2:17" x14ac:dyDescent="0.25">
      <c r="C109" s="1" t="s">
        <v>100</v>
      </c>
      <c r="L109">
        <v>1.68</v>
      </c>
      <c r="M109">
        <v>200</v>
      </c>
      <c r="N109">
        <f t="shared" si="31"/>
        <v>136</v>
      </c>
      <c r="O109">
        <f t="shared" si="32"/>
        <v>5926.5010000000011</v>
      </c>
      <c r="P109">
        <f t="shared" si="33"/>
        <v>22362</v>
      </c>
      <c r="Q109" s="4">
        <f t="shared" si="34"/>
        <v>0.26502553438869514</v>
      </c>
    </row>
    <row r="110" spans="2:17" x14ac:dyDescent="0.25">
      <c r="C110" s="1" t="s">
        <v>101</v>
      </c>
      <c r="L110">
        <v>1.96</v>
      </c>
      <c r="M110">
        <v>200</v>
      </c>
      <c r="N110">
        <f t="shared" si="31"/>
        <v>192</v>
      </c>
      <c r="O110">
        <f t="shared" si="32"/>
        <v>6118.5010000000011</v>
      </c>
      <c r="P110">
        <f t="shared" si="33"/>
        <v>22562</v>
      </c>
      <c r="Q110" s="4">
        <f t="shared" si="34"/>
        <v>0.27118610938746568</v>
      </c>
    </row>
    <row r="111" spans="2:17" x14ac:dyDescent="0.25">
      <c r="B111" s="2">
        <v>42201</v>
      </c>
      <c r="C111" s="1" t="s">
        <v>102</v>
      </c>
      <c r="L111">
        <v>2.42</v>
      </c>
      <c r="M111">
        <v>200</v>
      </c>
      <c r="N111">
        <f t="shared" si="31"/>
        <v>284</v>
      </c>
      <c r="O111">
        <f t="shared" si="32"/>
        <v>6402.5010000000011</v>
      </c>
      <c r="P111">
        <f t="shared" si="33"/>
        <v>22762</v>
      </c>
      <c r="Q111" s="4">
        <f t="shared" si="34"/>
        <v>0.2812802477813901</v>
      </c>
    </row>
    <row r="112" spans="2:17" x14ac:dyDescent="0.25">
      <c r="C112" s="1" t="s">
        <v>103</v>
      </c>
      <c r="L112">
        <v>2.0990000000000002</v>
      </c>
      <c r="M112">
        <v>100</v>
      </c>
      <c r="N112">
        <f t="shared" si="31"/>
        <v>109.90000000000003</v>
      </c>
      <c r="O112">
        <f t="shared" si="32"/>
        <v>6512.4010000000007</v>
      </c>
      <c r="P112">
        <f t="shared" si="33"/>
        <v>22862</v>
      </c>
      <c r="Q112" s="4">
        <f t="shared" si="34"/>
        <v>0.28485701163502758</v>
      </c>
    </row>
    <row r="113" spans="2:17" x14ac:dyDescent="0.25">
      <c r="C113" s="1" t="s">
        <v>104</v>
      </c>
      <c r="M113">
        <v>200</v>
      </c>
      <c r="N113">
        <f t="shared" si="31"/>
        <v>-200</v>
      </c>
      <c r="O113">
        <f t="shared" si="32"/>
        <v>6312.4010000000007</v>
      </c>
      <c r="P113">
        <f t="shared" si="33"/>
        <v>23062</v>
      </c>
      <c r="Q113" s="4">
        <f t="shared" si="34"/>
        <v>0.2737143786315151</v>
      </c>
    </row>
    <row r="114" spans="2:17" x14ac:dyDescent="0.25">
      <c r="C114" s="1" t="s">
        <v>105</v>
      </c>
      <c r="M114">
        <v>100</v>
      </c>
      <c r="N114">
        <f t="shared" si="31"/>
        <v>-100</v>
      </c>
      <c r="O114">
        <f t="shared" si="32"/>
        <v>6212.4010000000007</v>
      </c>
      <c r="P114">
        <f t="shared" si="33"/>
        <v>23162</v>
      </c>
      <c r="Q114" s="4">
        <f t="shared" si="34"/>
        <v>0.2682152232104309</v>
      </c>
    </row>
    <row r="115" spans="2:17" x14ac:dyDescent="0.25">
      <c r="C115" s="1" t="s">
        <v>106</v>
      </c>
      <c r="L115">
        <v>2.15</v>
      </c>
      <c r="M115">
        <v>100</v>
      </c>
      <c r="N115">
        <f t="shared" si="31"/>
        <v>115</v>
      </c>
      <c r="O115">
        <f t="shared" si="32"/>
        <v>6327.4010000000007</v>
      </c>
      <c r="P115">
        <f t="shared" si="33"/>
        <v>23262</v>
      </c>
      <c r="Q115" s="4">
        <f t="shared" si="34"/>
        <v>0.27200588943341075</v>
      </c>
    </row>
    <row r="116" spans="2:17" x14ac:dyDescent="0.25">
      <c r="C116" s="1" t="s">
        <v>107</v>
      </c>
      <c r="L116">
        <v>2.66</v>
      </c>
      <c r="M116">
        <v>200</v>
      </c>
      <c r="N116">
        <f t="shared" si="31"/>
        <v>332</v>
      </c>
      <c r="O116">
        <f t="shared" si="32"/>
        <v>6659.4010000000007</v>
      </c>
      <c r="P116">
        <f t="shared" si="33"/>
        <v>23462</v>
      </c>
      <c r="Q116" s="4">
        <f t="shared" si="34"/>
        <v>0.28383773761827641</v>
      </c>
    </row>
    <row r="117" spans="2:17" x14ac:dyDescent="0.25">
      <c r="C117" s="1" t="s">
        <v>108</v>
      </c>
      <c r="L117">
        <v>2.23</v>
      </c>
      <c r="M117">
        <v>100</v>
      </c>
      <c r="N117">
        <f t="shared" si="31"/>
        <v>123</v>
      </c>
      <c r="O117">
        <f t="shared" si="32"/>
        <v>6782.4010000000007</v>
      </c>
      <c r="P117">
        <f t="shared" si="33"/>
        <v>23562</v>
      </c>
      <c r="Q117" s="4">
        <f t="shared" si="34"/>
        <v>0.28785336558865976</v>
      </c>
    </row>
    <row r="118" spans="2:17" x14ac:dyDescent="0.25">
      <c r="C118" s="1" t="s">
        <v>109</v>
      </c>
      <c r="M118">
        <v>200</v>
      </c>
      <c r="N118">
        <f t="shared" si="31"/>
        <v>-200</v>
      </c>
      <c r="O118">
        <f t="shared" si="32"/>
        <v>6582.4010000000007</v>
      </c>
      <c r="P118">
        <f t="shared" si="33"/>
        <v>23762</v>
      </c>
      <c r="Q118" s="4">
        <f t="shared" si="34"/>
        <v>0.27701376146788992</v>
      </c>
    </row>
    <row r="119" spans="2:17" x14ac:dyDescent="0.25">
      <c r="C119" s="1" t="s">
        <v>110</v>
      </c>
      <c r="L119">
        <v>1.62</v>
      </c>
      <c r="M119">
        <v>143</v>
      </c>
      <c r="N119">
        <f t="shared" si="31"/>
        <v>88.660000000000025</v>
      </c>
      <c r="O119">
        <f t="shared" si="32"/>
        <v>6671.0610000000006</v>
      </c>
      <c r="P119">
        <f t="shared" si="33"/>
        <v>23905</v>
      </c>
      <c r="Q119" s="4">
        <f t="shared" si="34"/>
        <v>0.27906550930767626</v>
      </c>
    </row>
    <row r="120" spans="2:17" x14ac:dyDescent="0.25">
      <c r="B120" s="2">
        <v>42201</v>
      </c>
      <c r="C120" s="1" t="s">
        <v>111</v>
      </c>
      <c r="M120">
        <v>200</v>
      </c>
      <c r="N120">
        <f t="shared" si="31"/>
        <v>-200</v>
      </c>
      <c r="O120">
        <f t="shared" si="32"/>
        <v>6471.0610000000006</v>
      </c>
      <c r="P120">
        <f t="shared" si="33"/>
        <v>24105</v>
      </c>
      <c r="Q120" s="4">
        <f t="shared" si="34"/>
        <v>0.26845305953121762</v>
      </c>
    </row>
    <row r="121" spans="2:17" x14ac:dyDescent="0.25">
      <c r="C121" s="1" t="s">
        <v>112</v>
      </c>
      <c r="M121">
        <v>200</v>
      </c>
      <c r="N121">
        <f t="shared" si="31"/>
        <v>-200</v>
      </c>
      <c r="O121">
        <f t="shared" si="32"/>
        <v>6271.0610000000006</v>
      </c>
      <c r="P121">
        <f t="shared" si="33"/>
        <v>24305</v>
      </c>
      <c r="Q121" s="4">
        <f t="shared" si="34"/>
        <v>0.25801526434889943</v>
      </c>
    </row>
    <row r="122" spans="2:17" x14ac:dyDescent="0.25">
      <c r="C122" s="1" t="s">
        <v>113</v>
      </c>
      <c r="L122">
        <v>2.5499999999999998</v>
      </c>
      <c r="M122">
        <v>100</v>
      </c>
      <c r="N122">
        <f t="shared" si="31"/>
        <v>154.99999999999997</v>
      </c>
      <c r="O122">
        <f t="shared" si="32"/>
        <v>6426.0610000000006</v>
      </c>
      <c r="P122">
        <f t="shared" si="33"/>
        <v>24405</v>
      </c>
      <c r="Q122" s="4">
        <f t="shared" si="34"/>
        <v>0.26330919893464455</v>
      </c>
    </row>
    <row r="123" spans="2:17" x14ac:dyDescent="0.25">
      <c r="C123" s="1" t="s">
        <v>114</v>
      </c>
      <c r="L123">
        <v>2.1</v>
      </c>
      <c r="M123">
        <v>200</v>
      </c>
      <c r="N123">
        <f t="shared" si="31"/>
        <v>220</v>
      </c>
      <c r="O123">
        <f t="shared" si="32"/>
        <v>6646.0610000000006</v>
      </c>
      <c r="P123">
        <f t="shared" si="33"/>
        <v>24605</v>
      </c>
      <c r="Q123" s="4">
        <f t="shared" si="34"/>
        <v>0.27011018085754929</v>
      </c>
    </row>
    <row r="124" spans="2:17" x14ac:dyDescent="0.25">
      <c r="C124" s="1" t="s">
        <v>115</v>
      </c>
      <c r="M124">
        <v>100</v>
      </c>
      <c r="N124">
        <f t="shared" si="31"/>
        <v>-100</v>
      </c>
      <c r="O124">
        <f t="shared" si="32"/>
        <v>6546.0610000000006</v>
      </c>
      <c r="P124">
        <f t="shared" si="33"/>
        <v>24705</v>
      </c>
      <c r="Q124" s="4">
        <f t="shared" si="34"/>
        <v>0.26496907508601503</v>
      </c>
    </row>
    <row r="125" spans="2:17" x14ac:dyDescent="0.25">
      <c r="C125" s="1" t="s">
        <v>116</v>
      </c>
      <c r="L125">
        <v>2.0470000000000002</v>
      </c>
      <c r="M125">
        <v>100</v>
      </c>
      <c r="N125">
        <f t="shared" si="31"/>
        <v>104.70000000000002</v>
      </c>
      <c r="O125">
        <f t="shared" si="32"/>
        <v>6650.7610000000004</v>
      </c>
      <c r="P125">
        <f t="shared" si="33"/>
        <v>24805</v>
      </c>
      <c r="Q125" s="4">
        <f t="shared" si="34"/>
        <v>0.26812178996170127</v>
      </c>
    </row>
    <row r="126" spans="2:17" x14ac:dyDescent="0.25">
      <c r="C126" s="1" t="s">
        <v>117</v>
      </c>
      <c r="M126">
        <v>214</v>
      </c>
      <c r="N126">
        <f t="shared" si="31"/>
        <v>-214</v>
      </c>
      <c r="O126">
        <f t="shared" si="32"/>
        <v>6436.7610000000004</v>
      </c>
      <c r="P126">
        <f t="shared" si="33"/>
        <v>25019</v>
      </c>
      <c r="Q126" s="4">
        <f t="shared" si="34"/>
        <v>0.25727491106758865</v>
      </c>
    </row>
    <row r="127" spans="2:17" x14ac:dyDescent="0.25">
      <c r="C127" s="1" t="s">
        <v>118</v>
      </c>
      <c r="L127">
        <v>1.73</v>
      </c>
      <c r="M127">
        <v>129</v>
      </c>
      <c r="N127">
        <f t="shared" si="31"/>
        <v>94.169999999999987</v>
      </c>
      <c r="O127">
        <f t="shared" si="32"/>
        <v>6530.9310000000005</v>
      </c>
      <c r="P127">
        <f t="shared" si="33"/>
        <v>25148</v>
      </c>
      <c r="Q127" s="4">
        <f t="shared" si="34"/>
        <v>0.25969981708286943</v>
      </c>
    </row>
    <row r="128" spans="2:17" x14ac:dyDescent="0.25">
      <c r="C128" s="1" t="s">
        <v>119</v>
      </c>
      <c r="M128">
        <v>100</v>
      </c>
      <c r="N128">
        <f t="shared" si="31"/>
        <v>-100</v>
      </c>
      <c r="O128">
        <f t="shared" si="32"/>
        <v>6430.9310000000005</v>
      </c>
      <c r="P128">
        <f t="shared" si="33"/>
        <v>25248</v>
      </c>
      <c r="Q128" s="4">
        <f t="shared" si="34"/>
        <v>0.25471051172370091</v>
      </c>
    </row>
    <row r="129" spans="2:17" x14ac:dyDescent="0.25">
      <c r="C129" s="1" t="s">
        <v>120</v>
      </c>
      <c r="M129">
        <v>200</v>
      </c>
      <c r="N129">
        <f t="shared" si="31"/>
        <v>-200</v>
      </c>
      <c r="O129">
        <f t="shared" si="32"/>
        <v>6230.9310000000005</v>
      </c>
      <c r="P129">
        <f t="shared" si="33"/>
        <v>25448</v>
      </c>
      <c r="Q129" s="4">
        <f t="shared" si="34"/>
        <v>0.2448495363093367</v>
      </c>
    </row>
    <row r="130" spans="2:17" x14ac:dyDescent="0.25">
      <c r="C130" s="1" t="s">
        <v>121</v>
      </c>
      <c r="M130">
        <v>100</v>
      </c>
      <c r="N130">
        <f t="shared" si="31"/>
        <v>-100</v>
      </c>
      <c r="O130">
        <f t="shared" si="32"/>
        <v>6130.9310000000005</v>
      </c>
      <c r="P130">
        <f t="shared" si="33"/>
        <v>25548</v>
      </c>
      <c r="Q130" s="4">
        <f t="shared" si="34"/>
        <v>0.23997694535775796</v>
      </c>
    </row>
    <row r="131" spans="2:17" x14ac:dyDescent="0.25">
      <c r="C131" s="1" t="s">
        <v>122</v>
      </c>
      <c r="M131">
        <v>100</v>
      </c>
      <c r="N131">
        <f t="shared" si="31"/>
        <v>-100</v>
      </c>
      <c r="O131">
        <f t="shared" si="32"/>
        <v>6030.9310000000005</v>
      </c>
      <c r="P131">
        <f t="shared" si="33"/>
        <v>25648</v>
      </c>
      <c r="Q131" s="4">
        <f t="shared" si="34"/>
        <v>0.23514235028072367</v>
      </c>
    </row>
    <row r="132" spans="2:17" x14ac:dyDescent="0.25">
      <c r="C132" s="1" t="s">
        <v>123</v>
      </c>
      <c r="L132">
        <v>1.9</v>
      </c>
      <c r="M132">
        <v>100</v>
      </c>
      <c r="N132">
        <f t="shared" si="31"/>
        <v>90</v>
      </c>
      <c r="O132">
        <f t="shared" si="32"/>
        <v>6120.9310000000005</v>
      </c>
      <c r="P132">
        <f t="shared" si="33"/>
        <v>25748</v>
      </c>
      <c r="Q132" s="4">
        <f t="shared" si="34"/>
        <v>0.23772452229299365</v>
      </c>
    </row>
    <row r="133" spans="2:17" x14ac:dyDescent="0.25">
      <c r="C133" s="1" t="s">
        <v>124</v>
      </c>
      <c r="N133">
        <f t="shared" si="31"/>
        <v>0</v>
      </c>
      <c r="O133">
        <f t="shared" si="32"/>
        <v>6120.9310000000005</v>
      </c>
      <c r="P133">
        <f t="shared" si="33"/>
        <v>25748</v>
      </c>
      <c r="Q133" s="4">
        <f t="shared" si="34"/>
        <v>0.23772452229299365</v>
      </c>
    </row>
    <row r="134" spans="2:17" x14ac:dyDescent="0.25">
      <c r="C134" s="1" t="s">
        <v>125</v>
      </c>
      <c r="N134">
        <f t="shared" si="31"/>
        <v>0</v>
      </c>
      <c r="O134">
        <f t="shared" si="32"/>
        <v>6120.9310000000005</v>
      </c>
      <c r="P134">
        <f t="shared" si="33"/>
        <v>25748</v>
      </c>
      <c r="Q134" s="4">
        <f t="shared" si="34"/>
        <v>0.23772452229299365</v>
      </c>
    </row>
    <row r="135" spans="2:17" x14ac:dyDescent="0.25">
      <c r="B135" s="2">
        <v>42202</v>
      </c>
      <c r="C135" s="1" t="s">
        <v>126</v>
      </c>
      <c r="M135">
        <v>200</v>
      </c>
      <c r="N135">
        <f t="shared" si="31"/>
        <v>-200</v>
      </c>
      <c r="O135">
        <f t="shared" si="32"/>
        <v>5920.9310000000005</v>
      </c>
      <c r="P135">
        <f t="shared" si="33"/>
        <v>25948</v>
      </c>
      <c r="Q135" s="4">
        <f t="shared" si="34"/>
        <v>0.22818448435332206</v>
      </c>
    </row>
    <row r="136" spans="2:17" x14ac:dyDescent="0.25">
      <c r="C136" s="1" t="s">
        <v>127</v>
      </c>
      <c r="L136">
        <v>2.39</v>
      </c>
      <c r="M136">
        <v>200</v>
      </c>
      <c r="N136">
        <f t="shared" si="31"/>
        <v>278</v>
      </c>
      <c r="O136">
        <f t="shared" si="32"/>
        <v>6198.9310000000005</v>
      </c>
      <c r="P136">
        <f t="shared" si="33"/>
        <v>26148</v>
      </c>
      <c r="Q136" s="4">
        <f t="shared" si="34"/>
        <v>0.23707094232828516</v>
      </c>
    </row>
    <row r="137" spans="2:17" x14ac:dyDescent="0.25">
      <c r="C137" s="1" t="s">
        <v>128</v>
      </c>
      <c r="L137">
        <v>1.76</v>
      </c>
      <c r="M137">
        <v>200</v>
      </c>
      <c r="N137">
        <f t="shared" si="31"/>
        <v>152</v>
      </c>
      <c r="O137">
        <f t="shared" si="32"/>
        <v>6350.9310000000005</v>
      </c>
      <c r="P137">
        <f t="shared" si="33"/>
        <v>26348</v>
      </c>
      <c r="Q137" s="4">
        <f t="shared" si="34"/>
        <v>0.24104034461818735</v>
      </c>
    </row>
    <row r="138" spans="2:17" x14ac:dyDescent="0.25">
      <c r="C138" s="1" t="s">
        <v>129</v>
      </c>
      <c r="L138">
        <v>1.34</v>
      </c>
      <c r="M138">
        <v>200</v>
      </c>
      <c r="N138">
        <f t="shared" si="31"/>
        <v>68</v>
      </c>
      <c r="O138">
        <f t="shared" si="32"/>
        <v>6418.9310000000005</v>
      </c>
      <c r="P138">
        <f t="shared" si="33"/>
        <v>26548</v>
      </c>
      <c r="Q138" s="4">
        <f t="shared" si="34"/>
        <v>0.24178585957510926</v>
      </c>
    </row>
    <row r="139" spans="2:17" x14ac:dyDescent="0.25">
      <c r="C139" s="1" t="s">
        <v>130</v>
      </c>
      <c r="L139">
        <v>2.1</v>
      </c>
      <c r="M139">
        <v>200</v>
      </c>
      <c r="N139">
        <f t="shared" si="31"/>
        <v>220</v>
      </c>
      <c r="O139">
        <f t="shared" si="32"/>
        <v>6638.9310000000005</v>
      </c>
      <c r="P139">
        <f t="shared" si="33"/>
        <v>26748</v>
      </c>
      <c r="Q139" s="4">
        <f t="shared" si="34"/>
        <v>0.24820289367429343</v>
      </c>
    </row>
    <row r="140" spans="2:17" x14ac:dyDescent="0.25">
      <c r="C140" s="1" t="s">
        <v>131</v>
      </c>
      <c r="M140">
        <v>200</v>
      </c>
      <c r="N140">
        <f t="shared" si="31"/>
        <v>-200</v>
      </c>
      <c r="O140">
        <f t="shared" si="32"/>
        <v>6438.9310000000005</v>
      </c>
      <c r="P140">
        <f t="shared" si="33"/>
        <v>26948</v>
      </c>
      <c r="Q140" s="4">
        <f t="shared" si="34"/>
        <v>0.23893910494285292</v>
      </c>
    </row>
    <row r="141" spans="2:17" x14ac:dyDescent="0.25">
      <c r="C141" s="1" t="s">
        <v>132</v>
      </c>
      <c r="M141">
        <v>200</v>
      </c>
      <c r="N141">
        <f t="shared" si="31"/>
        <v>-200</v>
      </c>
      <c r="O141">
        <f t="shared" si="32"/>
        <v>6238.9310000000005</v>
      </c>
      <c r="P141">
        <f t="shared" si="33"/>
        <v>27148</v>
      </c>
      <c r="Q141" s="4">
        <f t="shared" si="34"/>
        <v>0.22981180934138798</v>
      </c>
    </row>
    <row r="142" spans="2:17" x14ac:dyDescent="0.25">
      <c r="C142" s="1" t="s">
        <v>133</v>
      </c>
      <c r="M142">
        <v>100</v>
      </c>
      <c r="N142">
        <f t="shared" si="31"/>
        <v>-100</v>
      </c>
      <c r="O142">
        <f t="shared" si="32"/>
        <v>6138.9310000000005</v>
      </c>
      <c r="P142">
        <f t="shared" si="33"/>
        <v>27248</v>
      </c>
      <c r="Q142" s="4">
        <f t="shared" si="34"/>
        <v>0.22529840722254846</v>
      </c>
    </row>
    <row r="143" spans="2:17" x14ac:dyDescent="0.25">
      <c r="C143" s="1" t="s">
        <v>306</v>
      </c>
      <c r="L143">
        <v>1.49</v>
      </c>
      <c r="M143">
        <v>441</v>
      </c>
      <c r="N143">
        <f t="shared" si="31"/>
        <v>216.09000000000003</v>
      </c>
      <c r="O143">
        <f t="shared" si="32"/>
        <v>6355.0210000000006</v>
      </c>
      <c r="P143">
        <f t="shared" si="33"/>
        <v>27689</v>
      </c>
      <c r="Q143" s="4">
        <f t="shared" si="34"/>
        <v>0.22951428365054719</v>
      </c>
    </row>
    <row r="144" spans="2:17" x14ac:dyDescent="0.25">
      <c r="C144" s="1" t="s">
        <v>134</v>
      </c>
      <c r="L144">
        <v>2.5</v>
      </c>
      <c r="M144">
        <v>200</v>
      </c>
      <c r="N144">
        <f t="shared" si="31"/>
        <v>300</v>
      </c>
      <c r="O144">
        <f t="shared" si="32"/>
        <v>6655.0210000000006</v>
      </c>
      <c r="P144">
        <f t="shared" si="33"/>
        <v>27889</v>
      </c>
      <c r="Q144" s="4">
        <f t="shared" si="34"/>
        <v>0.23862530029760839</v>
      </c>
    </row>
    <row r="145" spans="2:17" x14ac:dyDescent="0.25">
      <c r="B145" s="2">
        <v>42204</v>
      </c>
      <c r="C145" s="1" t="s">
        <v>135</v>
      </c>
      <c r="M145">
        <v>330</v>
      </c>
      <c r="N145">
        <f t="shared" si="31"/>
        <v>-330</v>
      </c>
      <c r="O145">
        <f t="shared" si="32"/>
        <v>6325.0210000000006</v>
      </c>
      <c r="P145">
        <f t="shared" si="33"/>
        <v>28219</v>
      </c>
      <c r="Q145" s="4">
        <f t="shared" si="34"/>
        <v>0.22414050816825545</v>
      </c>
    </row>
    <row r="146" spans="2:17" x14ac:dyDescent="0.25">
      <c r="C146" s="1" t="s">
        <v>136</v>
      </c>
      <c r="M146">
        <v>100</v>
      </c>
      <c r="N146">
        <f t="shared" si="31"/>
        <v>-100</v>
      </c>
      <c r="O146">
        <f t="shared" si="32"/>
        <v>6225.0210000000006</v>
      </c>
      <c r="P146">
        <f t="shared" si="33"/>
        <v>28319</v>
      </c>
      <c r="Q146" s="4">
        <f t="shared" si="34"/>
        <v>0.21981782548818815</v>
      </c>
    </row>
    <row r="147" spans="2:17" x14ac:dyDescent="0.25">
      <c r="C147" s="1" t="s">
        <v>137</v>
      </c>
      <c r="M147">
        <v>200</v>
      </c>
      <c r="N147">
        <f t="shared" si="31"/>
        <v>-200</v>
      </c>
      <c r="O147">
        <f t="shared" si="32"/>
        <v>6025.0210000000006</v>
      </c>
      <c r="P147">
        <f t="shared" si="33"/>
        <v>28519</v>
      </c>
      <c r="Q147" s="4">
        <f t="shared" si="34"/>
        <v>0.21126340334513835</v>
      </c>
    </row>
    <row r="148" spans="2:17" x14ac:dyDescent="0.25">
      <c r="C148" s="1" t="s">
        <v>138</v>
      </c>
      <c r="M148">
        <v>116</v>
      </c>
      <c r="N148">
        <f t="shared" si="31"/>
        <v>-116</v>
      </c>
      <c r="O148">
        <f t="shared" si="32"/>
        <v>5909.0210000000006</v>
      </c>
      <c r="P148">
        <f t="shared" si="33"/>
        <v>28635</v>
      </c>
      <c r="Q148" s="4">
        <f t="shared" si="34"/>
        <v>0.20635659158372624</v>
      </c>
    </row>
    <row r="149" spans="2:17" x14ac:dyDescent="0.25">
      <c r="C149" s="1" t="s">
        <v>139</v>
      </c>
      <c r="M149">
        <v>130</v>
      </c>
      <c r="N149">
        <f t="shared" si="31"/>
        <v>-130</v>
      </c>
      <c r="O149">
        <f t="shared" si="32"/>
        <v>5779.0210000000006</v>
      </c>
      <c r="P149">
        <f t="shared" si="33"/>
        <v>28765</v>
      </c>
      <c r="Q149" s="4">
        <f t="shared" si="34"/>
        <v>0.20090460629236923</v>
      </c>
    </row>
    <row r="150" spans="2:17" x14ac:dyDescent="0.25">
      <c r="C150" s="1" t="s">
        <v>140</v>
      </c>
      <c r="L150">
        <v>1.76</v>
      </c>
      <c r="M150">
        <v>122</v>
      </c>
      <c r="N150">
        <f t="shared" si="31"/>
        <v>92.72</v>
      </c>
      <c r="O150">
        <f t="shared" si="32"/>
        <v>5871.7410000000009</v>
      </c>
      <c r="P150">
        <f t="shared" si="33"/>
        <v>28887</v>
      </c>
      <c r="Q150" s="4">
        <f t="shared" si="34"/>
        <v>0.20326586353723131</v>
      </c>
    </row>
    <row r="151" spans="2:17" x14ac:dyDescent="0.25">
      <c r="C151" s="1" t="s">
        <v>307</v>
      </c>
      <c r="L151">
        <v>2.58</v>
      </c>
      <c r="M151">
        <v>200</v>
      </c>
      <c r="N151">
        <f t="shared" si="31"/>
        <v>316</v>
      </c>
      <c r="O151">
        <f t="shared" si="32"/>
        <v>6187.7410000000009</v>
      </c>
      <c r="P151">
        <f t="shared" si="33"/>
        <v>29087</v>
      </c>
      <c r="Q151" s="4">
        <f t="shared" si="34"/>
        <v>0.21273218276205869</v>
      </c>
    </row>
    <row r="152" spans="2:17" x14ac:dyDescent="0.25">
      <c r="C152" s="1" t="s">
        <v>308</v>
      </c>
      <c r="M152">
        <v>200</v>
      </c>
      <c r="N152">
        <f t="shared" si="31"/>
        <v>-200</v>
      </c>
      <c r="O152">
        <f t="shared" si="32"/>
        <v>5987.7410000000009</v>
      </c>
      <c r="P152">
        <f t="shared" si="33"/>
        <v>29287</v>
      </c>
      <c r="Q152" s="4">
        <f t="shared" si="34"/>
        <v>0.20445047290606758</v>
      </c>
    </row>
    <row r="153" spans="2:17" x14ac:dyDescent="0.25">
      <c r="C153" s="1" t="s">
        <v>141</v>
      </c>
      <c r="L153">
        <v>1.73</v>
      </c>
      <c r="M153">
        <v>179</v>
      </c>
      <c r="N153">
        <f t="shared" si="31"/>
        <v>130.67000000000002</v>
      </c>
      <c r="O153">
        <f t="shared" si="32"/>
        <v>6118.411000000001</v>
      </c>
      <c r="P153">
        <f t="shared" si="33"/>
        <v>29466</v>
      </c>
      <c r="Q153" s="4">
        <f t="shared" si="34"/>
        <v>0.20764308016018465</v>
      </c>
    </row>
    <row r="154" spans="2:17" x14ac:dyDescent="0.25">
      <c r="C154" s="1" t="s">
        <v>142</v>
      </c>
      <c r="M154">
        <v>121</v>
      </c>
      <c r="N154">
        <f t="shared" si="31"/>
        <v>-121</v>
      </c>
      <c r="O154">
        <f t="shared" si="32"/>
        <v>5997.411000000001</v>
      </c>
      <c r="P154">
        <f t="shared" si="33"/>
        <v>29587</v>
      </c>
      <c r="Q154" s="4">
        <f t="shared" si="34"/>
        <v>0.20270426200696254</v>
      </c>
    </row>
    <row r="155" spans="2:17" x14ac:dyDescent="0.25">
      <c r="C155" s="1" t="s">
        <v>143</v>
      </c>
      <c r="L155">
        <v>2.2999999999999998</v>
      </c>
      <c r="M155">
        <v>200</v>
      </c>
      <c r="N155">
        <f t="shared" si="31"/>
        <v>259.99999999999994</v>
      </c>
      <c r="O155">
        <f t="shared" si="32"/>
        <v>6257.411000000001</v>
      </c>
      <c r="P155">
        <f t="shared" si="33"/>
        <v>29787</v>
      </c>
      <c r="Q155" s="4">
        <f t="shared" si="34"/>
        <v>0.21007187699331928</v>
      </c>
    </row>
    <row r="156" spans="2:17" x14ac:dyDescent="0.25">
      <c r="B156" s="2">
        <v>42205</v>
      </c>
      <c r="C156" s="1" t="s">
        <v>144</v>
      </c>
      <c r="M156">
        <v>200</v>
      </c>
      <c r="N156">
        <f t="shared" si="31"/>
        <v>-200</v>
      </c>
      <c r="O156">
        <f t="shared" si="32"/>
        <v>6057.411000000001</v>
      </c>
      <c r="P156">
        <f t="shared" si="33"/>
        <v>29987</v>
      </c>
      <c r="Q156" s="4">
        <f t="shared" si="34"/>
        <v>0.2020012338680095</v>
      </c>
    </row>
    <row r="157" spans="2:17" x14ac:dyDescent="0.25">
      <c r="C157" s="1" t="s">
        <v>145</v>
      </c>
      <c r="M157">
        <v>200</v>
      </c>
      <c r="N157">
        <f t="shared" si="31"/>
        <v>-200</v>
      </c>
      <c r="O157">
        <f t="shared" si="32"/>
        <v>5857.411000000001</v>
      </c>
      <c r="P157">
        <f t="shared" si="33"/>
        <v>30187</v>
      </c>
      <c r="Q157" s="4">
        <f t="shared" si="34"/>
        <v>0.19403753271275717</v>
      </c>
    </row>
    <row r="158" spans="2:17" x14ac:dyDescent="0.25">
      <c r="C158" s="1" t="s">
        <v>146</v>
      </c>
      <c r="M158">
        <v>200</v>
      </c>
      <c r="N158">
        <f t="shared" si="31"/>
        <v>-200</v>
      </c>
      <c r="O158">
        <f t="shared" si="32"/>
        <v>5657.411000000001</v>
      </c>
      <c r="P158">
        <f t="shared" si="33"/>
        <v>30387</v>
      </c>
      <c r="Q158" s="4">
        <f t="shared" si="34"/>
        <v>0.18617866192779811</v>
      </c>
    </row>
    <row r="159" spans="2:17" x14ac:dyDescent="0.25">
      <c r="C159" s="1" t="s">
        <v>147</v>
      </c>
      <c r="M159">
        <v>200</v>
      </c>
      <c r="N159">
        <f t="shared" si="31"/>
        <v>-200</v>
      </c>
      <c r="O159">
        <f t="shared" si="32"/>
        <v>5457.411000000001</v>
      </c>
      <c r="P159">
        <f t="shared" si="33"/>
        <v>30587</v>
      </c>
      <c r="Q159" s="4">
        <f t="shared" si="34"/>
        <v>0.17842256514205385</v>
      </c>
    </row>
    <row r="160" spans="2:17" x14ac:dyDescent="0.25">
      <c r="C160" s="1" t="s">
        <v>148</v>
      </c>
      <c r="L160">
        <v>1.74</v>
      </c>
      <c r="M160">
        <v>300</v>
      </c>
      <c r="N160">
        <f t="shared" si="31"/>
        <v>222</v>
      </c>
      <c r="O160">
        <f t="shared" si="32"/>
        <v>5679.411000000001</v>
      </c>
      <c r="P160">
        <f t="shared" si="33"/>
        <v>30887</v>
      </c>
      <c r="Q160" s="4">
        <f t="shared" si="34"/>
        <v>0.18387706802214526</v>
      </c>
    </row>
    <row r="161" spans="2:17" x14ac:dyDescent="0.25">
      <c r="C161" s="1" t="s">
        <v>149</v>
      </c>
      <c r="L161">
        <v>1.61</v>
      </c>
      <c r="M161">
        <v>200</v>
      </c>
      <c r="N161">
        <f t="shared" si="31"/>
        <v>122</v>
      </c>
      <c r="O161">
        <f t="shared" si="32"/>
        <v>5801.411000000001</v>
      </c>
      <c r="P161">
        <f t="shared" si="33"/>
        <v>31087</v>
      </c>
      <c r="Q161" s="4">
        <f t="shared" si="34"/>
        <v>0.18661855437964425</v>
      </c>
    </row>
    <row r="162" spans="2:17" x14ac:dyDescent="0.25">
      <c r="C162" s="1" t="s">
        <v>150</v>
      </c>
      <c r="M162">
        <v>100</v>
      </c>
      <c r="N162">
        <f t="shared" si="31"/>
        <v>-100</v>
      </c>
      <c r="O162">
        <f t="shared" si="32"/>
        <v>5701.411000000001</v>
      </c>
      <c r="P162">
        <f t="shared" si="33"/>
        <v>31187</v>
      </c>
      <c r="Q162" s="4">
        <f t="shared" si="34"/>
        <v>0.18281370442812714</v>
      </c>
    </row>
    <row r="163" spans="2:17" x14ac:dyDescent="0.25">
      <c r="C163" s="1" t="s">
        <v>151</v>
      </c>
      <c r="M163">
        <v>200</v>
      </c>
      <c r="N163">
        <f t="shared" si="31"/>
        <v>-200</v>
      </c>
      <c r="O163">
        <f t="shared" si="32"/>
        <v>5501.411000000001</v>
      </c>
      <c r="P163">
        <f t="shared" si="33"/>
        <v>31387</v>
      </c>
      <c r="Q163" s="4">
        <f t="shared" si="34"/>
        <v>0.17527673877720079</v>
      </c>
    </row>
    <row r="164" spans="2:17" x14ac:dyDescent="0.25">
      <c r="B164" s="2">
        <v>42206</v>
      </c>
      <c r="C164" s="1" t="s">
        <v>152</v>
      </c>
      <c r="L164">
        <v>2.6</v>
      </c>
      <c r="M164">
        <v>200</v>
      </c>
      <c r="N164">
        <f t="shared" ref="N164:N227" si="35">M164*L164-M164</f>
        <v>320</v>
      </c>
      <c r="O164">
        <f t="shared" ref="O164:O227" si="36">O163+N164</f>
        <v>5821.411000000001</v>
      </c>
      <c r="P164">
        <f t="shared" ref="P164:P227" si="37">M164+P163</f>
        <v>31587</v>
      </c>
      <c r="Q164" s="4">
        <f t="shared" ref="Q164:Q227" si="38">O164/P164</f>
        <v>0.18429768575679872</v>
      </c>
    </row>
    <row r="165" spans="2:17" x14ac:dyDescent="0.25">
      <c r="C165" s="1" t="s">
        <v>153</v>
      </c>
      <c r="M165">
        <v>100</v>
      </c>
      <c r="N165">
        <f t="shared" si="35"/>
        <v>-100</v>
      </c>
      <c r="O165">
        <f t="shared" si="36"/>
        <v>5721.411000000001</v>
      </c>
      <c r="P165">
        <f t="shared" si="37"/>
        <v>31687</v>
      </c>
      <c r="Q165" s="4">
        <f t="shared" si="38"/>
        <v>0.18056019818853161</v>
      </c>
    </row>
    <row r="166" spans="2:17" x14ac:dyDescent="0.25">
      <c r="C166" s="1" t="s">
        <v>154</v>
      </c>
      <c r="M166">
        <v>127</v>
      </c>
      <c r="N166">
        <f t="shared" si="35"/>
        <v>-127</v>
      </c>
      <c r="O166">
        <f t="shared" si="36"/>
        <v>5594.411000000001</v>
      </c>
      <c r="P166">
        <f t="shared" si="37"/>
        <v>31814</v>
      </c>
      <c r="Q166" s="4">
        <f t="shared" si="38"/>
        <v>0.175847457094361</v>
      </c>
    </row>
    <row r="167" spans="2:17" x14ac:dyDescent="0.25">
      <c r="C167" s="1" t="s">
        <v>155</v>
      </c>
      <c r="M167">
        <v>107</v>
      </c>
      <c r="N167">
        <f t="shared" si="35"/>
        <v>-107</v>
      </c>
      <c r="O167">
        <f t="shared" si="36"/>
        <v>5487.411000000001</v>
      </c>
      <c r="P167">
        <f t="shared" si="37"/>
        <v>31921</v>
      </c>
      <c r="Q167" s="4">
        <f t="shared" si="38"/>
        <v>0.17190598665455345</v>
      </c>
    </row>
    <row r="168" spans="2:17" x14ac:dyDescent="0.25">
      <c r="B168" s="2">
        <v>42207</v>
      </c>
      <c r="C168" s="1" t="s">
        <v>156</v>
      </c>
      <c r="M168">
        <v>300</v>
      </c>
      <c r="N168">
        <f t="shared" si="35"/>
        <v>-300</v>
      </c>
      <c r="O168">
        <f t="shared" si="36"/>
        <v>5187.411000000001</v>
      </c>
      <c r="P168">
        <f t="shared" si="37"/>
        <v>32221</v>
      </c>
      <c r="Q168" s="4">
        <f t="shared" si="38"/>
        <v>0.16099472393780456</v>
      </c>
    </row>
    <row r="169" spans="2:17" x14ac:dyDescent="0.25">
      <c r="C169" s="1" t="s">
        <v>157</v>
      </c>
      <c r="L169">
        <v>1.63</v>
      </c>
      <c r="M169">
        <v>400</v>
      </c>
      <c r="N169">
        <f t="shared" si="35"/>
        <v>252</v>
      </c>
      <c r="O169">
        <f t="shared" si="36"/>
        <v>5439.411000000001</v>
      </c>
      <c r="P169">
        <f t="shared" si="37"/>
        <v>32621</v>
      </c>
      <c r="Q169" s="4">
        <f t="shared" si="38"/>
        <v>0.16674568529474881</v>
      </c>
    </row>
    <row r="170" spans="2:17" x14ac:dyDescent="0.25">
      <c r="C170" s="1" t="s">
        <v>309</v>
      </c>
      <c r="M170">
        <v>317</v>
      </c>
      <c r="N170">
        <f t="shared" si="35"/>
        <v>-317</v>
      </c>
      <c r="O170">
        <f t="shared" si="36"/>
        <v>5122.411000000001</v>
      </c>
      <c r="P170">
        <f t="shared" si="37"/>
        <v>32938</v>
      </c>
      <c r="Q170" s="4">
        <f t="shared" si="38"/>
        <v>0.15551675875888035</v>
      </c>
    </row>
    <row r="171" spans="2:17" x14ac:dyDescent="0.25">
      <c r="C171" s="1" t="s">
        <v>158</v>
      </c>
      <c r="M171">
        <v>87</v>
      </c>
      <c r="N171">
        <f t="shared" si="35"/>
        <v>-87</v>
      </c>
      <c r="O171">
        <f t="shared" si="36"/>
        <v>5035.411000000001</v>
      </c>
      <c r="P171">
        <f t="shared" si="37"/>
        <v>33025</v>
      </c>
      <c r="Q171" s="4">
        <f t="shared" si="38"/>
        <v>0.15247270249810752</v>
      </c>
    </row>
    <row r="172" spans="2:17" x14ac:dyDescent="0.25">
      <c r="B172" s="2">
        <v>42207</v>
      </c>
      <c r="C172" s="1" t="s">
        <v>159</v>
      </c>
      <c r="L172">
        <v>1.96</v>
      </c>
      <c r="M172">
        <v>200</v>
      </c>
      <c r="N172">
        <f t="shared" si="35"/>
        <v>192</v>
      </c>
      <c r="O172">
        <f t="shared" si="36"/>
        <v>5227.411000000001</v>
      </c>
      <c r="P172">
        <f t="shared" si="37"/>
        <v>33225</v>
      </c>
      <c r="Q172" s="4">
        <f t="shared" si="38"/>
        <v>0.15733366440933036</v>
      </c>
    </row>
    <row r="173" spans="2:17" x14ac:dyDescent="0.25">
      <c r="C173" s="1" t="s">
        <v>160</v>
      </c>
      <c r="M173">
        <v>100</v>
      </c>
      <c r="N173">
        <f t="shared" si="35"/>
        <v>-100</v>
      </c>
      <c r="O173">
        <f t="shared" si="36"/>
        <v>5127.411000000001</v>
      </c>
      <c r="P173">
        <f t="shared" si="37"/>
        <v>33325</v>
      </c>
      <c r="Q173" s="4">
        <f t="shared" si="38"/>
        <v>0.15386079519879972</v>
      </c>
    </row>
    <row r="174" spans="2:17" x14ac:dyDescent="0.25">
      <c r="C174" s="1" t="s">
        <v>161</v>
      </c>
      <c r="M174">
        <v>100</v>
      </c>
      <c r="N174">
        <f t="shared" si="35"/>
        <v>-100</v>
      </c>
      <c r="O174">
        <f t="shared" si="36"/>
        <v>5027.411000000001</v>
      </c>
      <c r="P174">
        <f t="shared" si="37"/>
        <v>33425</v>
      </c>
      <c r="Q174" s="4">
        <f t="shared" si="38"/>
        <v>0.15040870605833959</v>
      </c>
    </row>
    <row r="175" spans="2:17" x14ac:dyDescent="0.25">
      <c r="C175" s="1" t="s">
        <v>162</v>
      </c>
      <c r="M175">
        <v>200</v>
      </c>
      <c r="N175">
        <f t="shared" si="35"/>
        <v>-200</v>
      </c>
      <c r="O175">
        <f t="shared" si="36"/>
        <v>4827.411000000001</v>
      </c>
      <c r="P175">
        <f t="shared" si="37"/>
        <v>33625</v>
      </c>
      <c r="Q175" s="4">
        <f t="shared" si="38"/>
        <v>0.14356612639405208</v>
      </c>
    </row>
    <row r="176" spans="2:17" x14ac:dyDescent="0.25">
      <c r="C176" s="1" t="s">
        <v>163</v>
      </c>
      <c r="L176">
        <v>1.82</v>
      </c>
      <c r="M176">
        <v>100</v>
      </c>
      <c r="N176">
        <f t="shared" si="35"/>
        <v>82</v>
      </c>
      <c r="O176">
        <f t="shared" si="36"/>
        <v>4909.411000000001</v>
      </c>
      <c r="P176">
        <f t="shared" si="37"/>
        <v>33725</v>
      </c>
      <c r="Q176" s="4">
        <f t="shared" si="38"/>
        <v>0.14557186063750929</v>
      </c>
    </row>
    <row r="177" spans="2:17" x14ac:dyDescent="0.25">
      <c r="C177" s="1" t="s">
        <v>164</v>
      </c>
      <c r="L177">
        <v>1.78</v>
      </c>
      <c r="M177">
        <v>400</v>
      </c>
      <c r="N177">
        <f t="shared" si="35"/>
        <v>312</v>
      </c>
      <c r="O177">
        <f t="shared" si="36"/>
        <v>5221.411000000001</v>
      </c>
      <c r="P177">
        <f t="shared" si="37"/>
        <v>34125</v>
      </c>
      <c r="Q177" s="4">
        <f t="shared" si="38"/>
        <v>0.15300838095238098</v>
      </c>
    </row>
    <row r="178" spans="2:17" x14ac:dyDescent="0.25">
      <c r="B178" s="2">
        <v>42209</v>
      </c>
      <c r="C178" s="1" t="s">
        <v>165</v>
      </c>
      <c r="L178">
        <v>1.65</v>
      </c>
      <c r="M178">
        <v>130</v>
      </c>
      <c r="N178">
        <f t="shared" si="35"/>
        <v>84.5</v>
      </c>
      <c r="O178">
        <f t="shared" si="36"/>
        <v>5305.911000000001</v>
      </c>
      <c r="P178">
        <f t="shared" si="37"/>
        <v>34255</v>
      </c>
      <c r="Q178" s="4">
        <f t="shared" si="38"/>
        <v>0.15489449715370021</v>
      </c>
    </row>
    <row r="179" spans="2:17" x14ac:dyDescent="0.25">
      <c r="C179" s="1" t="s">
        <v>166</v>
      </c>
      <c r="M179">
        <v>100</v>
      </c>
      <c r="N179">
        <f t="shared" si="35"/>
        <v>-100</v>
      </c>
      <c r="O179">
        <f t="shared" si="36"/>
        <v>5205.911000000001</v>
      </c>
      <c r="P179">
        <f t="shared" si="37"/>
        <v>34355</v>
      </c>
      <c r="Q179" s="4">
        <f t="shared" si="38"/>
        <v>0.15153284820259064</v>
      </c>
    </row>
    <row r="180" spans="2:17" x14ac:dyDescent="0.25">
      <c r="C180" s="1" t="s">
        <v>167</v>
      </c>
      <c r="L180">
        <v>1.68</v>
      </c>
      <c r="M180">
        <v>300</v>
      </c>
      <c r="N180">
        <f t="shared" si="35"/>
        <v>204</v>
      </c>
      <c r="O180">
        <f t="shared" si="36"/>
        <v>5409.911000000001</v>
      </c>
      <c r="P180">
        <f t="shared" si="37"/>
        <v>34655</v>
      </c>
      <c r="Q180" s="4">
        <f t="shared" si="38"/>
        <v>0.15610766123214545</v>
      </c>
    </row>
    <row r="181" spans="2:17" x14ac:dyDescent="0.25">
      <c r="C181" s="1" t="s">
        <v>168</v>
      </c>
      <c r="M181">
        <v>200</v>
      </c>
      <c r="N181">
        <f t="shared" si="35"/>
        <v>-200</v>
      </c>
      <c r="O181">
        <f t="shared" si="36"/>
        <v>5209.911000000001</v>
      </c>
      <c r="P181">
        <f t="shared" si="37"/>
        <v>34855</v>
      </c>
      <c r="Q181" s="4">
        <f t="shared" si="38"/>
        <v>0.14947384880218048</v>
      </c>
    </row>
    <row r="182" spans="2:17" x14ac:dyDescent="0.25">
      <c r="C182" s="1" t="s">
        <v>169</v>
      </c>
      <c r="M182">
        <v>200</v>
      </c>
      <c r="N182">
        <f t="shared" si="35"/>
        <v>-200</v>
      </c>
      <c r="O182">
        <f t="shared" si="36"/>
        <v>5009.911000000001</v>
      </c>
      <c r="P182">
        <f t="shared" si="37"/>
        <v>35055</v>
      </c>
      <c r="Q182" s="4">
        <f t="shared" si="38"/>
        <v>0.14291573242048214</v>
      </c>
    </row>
    <row r="183" spans="2:17" x14ac:dyDescent="0.25">
      <c r="C183" s="1" t="s">
        <v>170</v>
      </c>
      <c r="M183">
        <v>300</v>
      </c>
      <c r="N183">
        <f t="shared" si="35"/>
        <v>-300</v>
      </c>
      <c r="O183">
        <f t="shared" si="36"/>
        <v>4709.911000000001</v>
      </c>
      <c r="P183">
        <f t="shared" si="37"/>
        <v>35355</v>
      </c>
      <c r="Q183" s="4">
        <f t="shared" si="38"/>
        <v>0.13321767783906099</v>
      </c>
    </row>
    <row r="184" spans="2:17" x14ac:dyDescent="0.25">
      <c r="B184" s="2">
        <v>42211</v>
      </c>
      <c r="C184" s="1" t="s">
        <v>171</v>
      </c>
      <c r="L184">
        <v>2.04</v>
      </c>
      <c r="M184">
        <v>200</v>
      </c>
      <c r="N184">
        <f t="shared" si="35"/>
        <v>208</v>
      </c>
      <c r="O184">
        <f t="shared" si="36"/>
        <v>4917.911000000001</v>
      </c>
      <c r="P184">
        <f t="shared" si="37"/>
        <v>35555</v>
      </c>
      <c r="Q184" s="4">
        <f t="shared" si="38"/>
        <v>0.13831840810012661</v>
      </c>
    </row>
    <row r="185" spans="2:17" x14ac:dyDescent="0.25">
      <c r="C185" s="1" t="s">
        <v>172</v>
      </c>
      <c r="M185">
        <v>200</v>
      </c>
      <c r="N185">
        <f t="shared" si="35"/>
        <v>-200</v>
      </c>
      <c r="O185">
        <f t="shared" si="36"/>
        <v>4717.911000000001</v>
      </c>
      <c r="P185">
        <f t="shared" si="37"/>
        <v>35755</v>
      </c>
      <c r="Q185" s="4">
        <f t="shared" si="38"/>
        <v>0.13195108376450848</v>
      </c>
    </row>
    <row r="186" spans="2:17" x14ac:dyDescent="0.25">
      <c r="C186" s="1" t="s">
        <v>173</v>
      </c>
      <c r="M186">
        <v>148</v>
      </c>
      <c r="N186">
        <f t="shared" si="35"/>
        <v>-148</v>
      </c>
      <c r="O186">
        <f t="shared" si="36"/>
        <v>4569.911000000001</v>
      </c>
      <c r="P186">
        <f t="shared" si="37"/>
        <v>35903</v>
      </c>
      <c r="Q186" s="4">
        <f t="shared" si="38"/>
        <v>0.12728493440659558</v>
      </c>
    </row>
    <row r="187" spans="2:17" x14ac:dyDescent="0.25">
      <c r="B187" s="2">
        <v>42212</v>
      </c>
      <c r="C187" s="1" t="s">
        <v>174</v>
      </c>
      <c r="M187">
        <v>200</v>
      </c>
      <c r="N187">
        <f t="shared" si="35"/>
        <v>-200</v>
      </c>
      <c r="O187">
        <f t="shared" si="36"/>
        <v>4369.911000000001</v>
      </c>
      <c r="P187">
        <f t="shared" si="37"/>
        <v>36103</v>
      </c>
      <c r="Q187" s="4">
        <f t="shared" si="38"/>
        <v>0.12104010747029335</v>
      </c>
    </row>
    <row r="188" spans="2:17" x14ac:dyDescent="0.25">
      <c r="C188" s="1" t="s">
        <v>175</v>
      </c>
      <c r="L188">
        <v>2.7</v>
      </c>
      <c r="M188">
        <v>150</v>
      </c>
      <c r="N188">
        <f t="shared" si="35"/>
        <v>255</v>
      </c>
      <c r="O188">
        <f t="shared" si="36"/>
        <v>4624.911000000001</v>
      </c>
      <c r="P188">
        <f t="shared" si="37"/>
        <v>36253</v>
      </c>
      <c r="Q188" s="4">
        <f t="shared" si="38"/>
        <v>0.1275731939425703</v>
      </c>
    </row>
    <row r="189" spans="2:17" x14ac:dyDescent="0.25">
      <c r="C189" s="1" t="s">
        <v>176</v>
      </c>
      <c r="L189">
        <v>2.35</v>
      </c>
      <c r="M189">
        <v>100</v>
      </c>
      <c r="N189">
        <f t="shared" si="35"/>
        <v>135</v>
      </c>
      <c r="O189">
        <f t="shared" si="36"/>
        <v>4759.911000000001</v>
      </c>
      <c r="P189">
        <f t="shared" si="37"/>
        <v>36353</v>
      </c>
      <c r="Q189" s="4">
        <f t="shared" si="38"/>
        <v>0.13093585123648671</v>
      </c>
    </row>
    <row r="190" spans="2:17" x14ac:dyDescent="0.25">
      <c r="C190" s="1" t="s">
        <v>177</v>
      </c>
      <c r="M190">
        <v>254</v>
      </c>
      <c r="N190">
        <f t="shared" si="35"/>
        <v>-254</v>
      </c>
      <c r="O190">
        <f t="shared" si="36"/>
        <v>4505.911000000001</v>
      </c>
      <c r="P190">
        <f t="shared" si="37"/>
        <v>36607</v>
      </c>
      <c r="Q190" s="4">
        <f t="shared" si="38"/>
        <v>0.12308878083426669</v>
      </c>
    </row>
    <row r="191" spans="2:17" x14ac:dyDescent="0.25">
      <c r="C191" s="1" t="s">
        <v>178</v>
      </c>
      <c r="L191">
        <v>1.91</v>
      </c>
      <c r="M191">
        <v>400</v>
      </c>
      <c r="N191">
        <f t="shared" si="35"/>
        <v>364</v>
      </c>
      <c r="O191">
        <f t="shared" si="36"/>
        <v>4869.911000000001</v>
      </c>
      <c r="P191">
        <f t="shared" si="37"/>
        <v>37007</v>
      </c>
      <c r="Q191" s="4">
        <f t="shared" si="38"/>
        <v>0.13159431999351476</v>
      </c>
    </row>
    <row r="192" spans="2:17" x14ac:dyDescent="0.25">
      <c r="C192" s="1" t="s">
        <v>179</v>
      </c>
      <c r="L192">
        <v>1.83</v>
      </c>
      <c r="M192">
        <v>400</v>
      </c>
      <c r="N192">
        <f t="shared" si="35"/>
        <v>332</v>
      </c>
      <c r="O192">
        <f t="shared" si="36"/>
        <v>5201.911000000001</v>
      </c>
      <c r="P192">
        <f t="shared" si="37"/>
        <v>37407</v>
      </c>
      <c r="Q192" s="4">
        <f t="shared" si="38"/>
        <v>0.1390625016708103</v>
      </c>
    </row>
    <row r="193" spans="2:17" x14ac:dyDescent="0.25">
      <c r="B193" s="2">
        <v>42213</v>
      </c>
      <c r="C193" s="1" t="s">
        <v>180</v>
      </c>
      <c r="L193">
        <v>2.35</v>
      </c>
      <c r="M193">
        <v>200</v>
      </c>
      <c r="N193">
        <f t="shared" si="35"/>
        <v>270</v>
      </c>
      <c r="O193">
        <f t="shared" si="36"/>
        <v>5471.911000000001</v>
      </c>
      <c r="P193">
        <f t="shared" si="37"/>
        <v>37607</v>
      </c>
      <c r="Q193" s="4">
        <f t="shared" si="38"/>
        <v>0.14550245964846972</v>
      </c>
    </row>
    <row r="194" spans="2:17" x14ac:dyDescent="0.25">
      <c r="C194" s="1" t="s">
        <v>181</v>
      </c>
      <c r="M194">
        <v>200</v>
      </c>
      <c r="N194">
        <f t="shared" si="35"/>
        <v>-200</v>
      </c>
      <c r="O194">
        <f t="shared" si="36"/>
        <v>5271.911000000001</v>
      </c>
      <c r="P194">
        <f t="shared" si="37"/>
        <v>37807</v>
      </c>
      <c r="Q194" s="4">
        <f t="shared" si="38"/>
        <v>0.13944272224720292</v>
      </c>
    </row>
    <row r="195" spans="2:17" x14ac:dyDescent="0.25">
      <c r="C195" s="1" t="s">
        <v>182</v>
      </c>
      <c r="M195">
        <v>400</v>
      </c>
      <c r="N195">
        <f t="shared" si="35"/>
        <v>-400</v>
      </c>
      <c r="O195">
        <f t="shared" si="36"/>
        <v>4871.911000000001</v>
      </c>
      <c r="P195">
        <f t="shared" si="37"/>
        <v>38207</v>
      </c>
      <c r="Q195" s="4">
        <f t="shared" si="38"/>
        <v>0.12751357081163139</v>
      </c>
    </row>
    <row r="196" spans="2:17" x14ac:dyDescent="0.25">
      <c r="C196" s="1" t="s">
        <v>183</v>
      </c>
      <c r="L196">
        <v>1.72</v>
      </c>
      <c r="M196">
        <v>300</v>
      </c>
      <c r="N196">
        <f t="shared" si="35"/>
        <v>216</v>
      </c>
      <c r="O196">
        <f t="shared" si="36"/>
        <v>5087.911000000001</v>
      </c>
      <c r="P196">
        <f t="shared" si="37"/>
        <v>38507</v>
      </c>
      <c r="Q196" s="4">
        <f t="shared" si="38"/>
        <v>0.13212950892045605</v>
      </c>
    </row>
    <row r="197" spans="2:17" x14ac:dyDescent="0.25">
      <c r="C197" s="1" t="s">
        <v>310</v>
      </c>
      <c r="L197">
        <v>2.16</v>
      </c>
      <c r="M197">
        <v>250</v>
      </c>
      <c r="N197">
        <f t="shared" si="35"/>
        <v>290</v>
      </c>
      <c r="O197">
        <f t="shared" si="36"/>
        <v>5377.911000000001</v>
      </c>
      <c r="P197">
        <f t="shared" si="37"/>
        <v>38757</v>
      </c>
      <c r="Q197" s="4">
        <f t="shared" si="38"/>
        <v>0.13875973372552058</v>
      </c>
    </row>
    <row r="198" spans="2:17" x14ac:dyDescent="0.25">
      <c r="C198" s="1" t="s">
        <v>184</v>
      </c>
      <c r="M198">
        <v>300</v>
      </c>
      <c r="N198">
        <f t="shared" si="35"/>
        <v>-300</v>
      </c>
      <c r="O198">
        <f t="shared" si="36"/>
        <v>5077.911000000001</v>
      </c>
      <c r="P198">
        <f t="shared" si="37"/>
        <v>39057</v>
      </c>
      <c r="Q198" s="4">
        <f t="shared" si="38"/>
        <v>0.13001282740609879</v>
      </c>
    </row>
    <row r="199" spans="2:17" x14ac:dyDescent="0.25">
      <c r="C199" s="1" t="s">
        <v>185</v>
      </c>
      <c r="L199">
        <v>1.77</v>
      </c>
      <c r="M199">
        <v>70</v>
      </c>
      <c r="N199">
        <f t="shared" si="35"/>
        <v>53.900000000000006</v>
      </c>
      <c r="O199">
        <f t="shared" si="36"/>
        <v>5131.8110000000006</v>
      </c>
      <c r="P199">
        <f t="shared" si="37"/>
        <v>39127</v>
      </c>
      <c r="Q199" s="4">
        <f t="shared" si="38"/>
        <v>0.1311577938507936</v>
      </c>
    </row>
    <row r="200" spans="2:17" x14ac:dyDescent="0.25">
      <c r="C200" s="1" t="s">
        <v>186</v>
      </c>
      <c r="L200">
        <v>1.76</v>
      </c>
      <c r="M200">
        <v>400</v>
      </c>
      <c r="N200">
        <f t="shared" si="35"/>
        <v>304</v>
      </c>
      <c r="O200">
        <f t="shared" si="36"/>
        <v>5435.8110000000006</v>
      </c>
      <c r="P200">
        <f t="shared" si="37"/>
        <v>39527</v>
      </c>
      <c r="Q200" s="4">
        <f t="shared" si="38"/>
        <v>0.13752146633946419</v>
      </c>
    </row>
    <row r="201" spans="2:17" x14ac:dyDescent="0.25">
      <c r="C201" s="1" t="s">
        <v>187</v>
      </c>
      <c r="L201">
        <v>2.08</v>
      </c>
      <c r="M201">
        <v>50</v>
      </c>
      <c r="N201">
        <f t="shared" si="35"/>
        <v>54</v>
      </c>
      <c r="O201">
        <f t="shared" si="36"/>
        <v>5489.8110000000006</v>
      </c>
      <c r="P201">
        <f t="shared" si="37"/>
        <v>39577</v>
      </c>
      <c r="Q201" s="4">
        <f t="shared" si="38"/>
        <v>0.13871215605023121</v>
      </c>
    </row>
    <row r="202" spans="2:17" x14ac:dyDescent="0.25">
      <c r="C202" s="1" t="s">
        <v>188</v>
      </c>
      <c r="L202">
        <v>1.94</v>
      </c>
      <c r="M202">
        <v>58</v>
      </c>
      <c r="N202">
        <f t="shared" si="35"/>
        <v>54.519999999999996</v>
      </c>
      <c r="O202">
        <f t="shared" si="36"/>
        <v>5544.331000000001</v>
      </c>
      <c r="P202">
        <f t="shared" si="37"/>
        <v>39635</v>
      </c>
      <c r="Q202" s="4">
        <f t="shared" si="38"/>
        <v>0.13988472309827177</v>
      </c>
    </row>
    <row r="203" spans="2:17" x14ac:dyDescent="0.25">
      <c r="C203" s="1" t="s">
        <v>189</v>
      </c>
      <c r="N203">
        <f t="shared" si="35"/>
        <v>0</v>
      </c>
      <c r="O203">
        <f t="shared" si="36"/>
        <v>5544.331000000001</v>
      </c>
      <c r="P203">
        <f t="shared" si="37"/>
        <v>39635</v>
      </c>
      <c r="Q203" s="4">
        <f t="shared" si="38"/>
        <v>0.13988472309827177</v>
      </c>
    </row>
    <row r="204" spans="2:17" x14ac:dyDescent="0.25">
      <c r="B204" s="2">
        <v>42214</v>
      </c>
      <c r="C204" s="1" t="s">
        <v>190</v>
      </c>
      <c r="L204">
        <v>2.8</v>
      </c>
      <c r="M204">
        <v>200</v>
      </c>
      <c r="N204">
        <f t="shared" si="35"/>
        <v>360</v>
      </c>
      <c r="O204">
        <f t="shared" si="36"/>
        <v>5904.331000000001</v>
      </c>
      <c r="P204">
        <f t="shared" si="37"/>
        <v>39835</v>
      </c>
      <c r="Q204" s="4">
        <f t="shared" si="38"/>
        <v>0.14821968118488768</v>
      </c>
    </row>
    <row r="205" spans="2:17" x14ac:dyDescent="0.25">
      <c r="C205" s="1" t="s">
        <v>191</v>
      </c>
      <c r="M205">
        <v>300</v>
      </c>
      <c r="N205">
        <f t="shared" si="35"/>
        <v>-300</v>
      </c>
      <c r="O205">
        <f t="shared" si="36"/>
        <v>5604.331000000001</v>
      </c>
      <c r="P205">
        <f t="shared" si="37"/>
        <v>40135</v>
      </c>
      <c r="Q205" s="4">
        <f t="shared" si="38"/>
        <v>0.13963700012457958</v>
      </c>
    </row>
    <row r="206" spans="2:17" x14ac:dyDescent="0.25">
      <c r="C206" s="1" t="s">
        <v>192</v>
      </c>
      <c r="M206">
        <v>250</v>
      </c>
      <c r="N206">
        <f t="shared" si="35"/>
        <v>-250</v>
      </c>
      <c r="O206">
        <f t="shared" si="36"/>
        <v>5354.331000000001</v>
      </c>
      <c r="P206">
        <f t="shared" si="37"/>
        <v>40385</v>
      </c>
      <c r="Q206" s="4">
        <f t="shared" si="38"/>
        <v>0.13258217159836574</v>
      </c>
    </row>
    <row r="207" spans="2:17" x14ac:dyDescent="0.25">
      <c r="C207" s="1" t="s">
        <v>193</v>
      </c>
      <c r="M207">
        <v>247</v>
      </c>
      <c r="N207">
        <f t="shared" si="35"/>
        <v>-247</v>
      </c>
      <c r="O207">
        <f t="shared" si="36"/>
        <v>5107.331000000001</v>
      </c>
      <c r="P207">
        <f t="shared" si="37"/>
        <v>40632</v>
      </c>
      <c r="Q207" s="4">
        <f t="shared" si="38"/>
        <v>0.12569725831856668</v>
      </c>
    </row>
    <row r="208" spans="2:17" x14ac:dyDescent="0.25">
      <c r="C208" s="1" t="s">
        <v>194</v>
      </c>
      <c r="L208">
        <v>1.9</v>
      </c>
      <c r="M208">
        <v>60</v>
      </c>
      <c r="N208">
        <f t="shared" si="35"/>
        <v>54</v>
      </c>
      <c r="O208">
        <f t="shared" si="36"/>
        <v>5161.331000000001</v>
      </c>
      <c r="P208">
        <f t="shared" si="37"/>
        <v>40692</v>
      </c>
      <c r="Q208" s="4">
        <f t="shared" si="38"/>
        <v>0.12683896097513028</v>
      </c>
    </row>
    <row r="209" spans="2:17" x14ac:dyDescent="0.25">
      <c r="C209" s="1" t="s">
        <v>195</v>
      </c>
      <c r="L209">
        <v>3.4</v>
      </c>
      <c r="M209">
        <v>22</v>
      </c>
      <c r="N209">
        <f t="shared" si="35"/>
        <v>52.8</v>
      </c>
      <c r="O209">
        <f t="shared" si="36"/>
        <v>5214.1310000000012</v>
      </c>
      <c r="P209">
        <f t="shared" si="37"/>
        <v>40714</v>
      </c>
      <c r="Q209" s="4">
        <f t="shared" si="38"/>
        <v>0.12806727415630989</v>
      </c>
    </row>
    <row r="210" spans="2:17" x14ac:dyDescent="0.25">
      <c r="C210" s="1" t="s">
        <v>196</v>
      </c>
      <c r="L210">
        <v>3.1</v>
      </c>
      <c r="M210">
        <v>26</v>
      </c>
      <c r="N210">
        <f t="shared" si="35"/>
        <v>54.600000000000009</v>
      </c>
      <c r="O210">
        <f t="shared" si="36"/>
        <v>5268.7310000000016</v>
      </c>
      <c r="P210">
        <f t="shared" si="37"/>
        <v>40740</v>
      </c>
      <c r="Q210" s="4">
        <f t="shared" si="38"/>
        <v>0.12932574864997548</v>
      </c>
    </row>
    <row r="211" spans="2:17" x14ac:dyDescent="0.25">
      <c r="C211" s="1" t="s">
        <v>197</v>
      </c>
      <c r="L211">
        <v>2.75</v>
      </c>
      <c r="M211">
        <v>25</v>
      </c>
      <c r="N211">
        <f t="shared" si="35"/>
        <v>43.75</v>
      </c>
      <c r="O211">
        <f t="shared" si="36"/>
        <v>5312.4810000000016</v>
      </c>
      <c r="P211">
        <f t="shared" si="37"/>
        <v>40765</v>
      </c>
      <c r="Q211" s="4">
        <f t="shared" si="38"/>
        <v>0.13031966147430399</v>
      </c>
    </row>
    <row r="212" spans="2:17" x14ac:dyDescent="0.25">
      <c r="C212" s="1" t="s">
        <v>198</v>
      </c>
      <c r="M212">
        <v>300</v>
      </c>
      <c r="N212">
        <f t="shared" si="35"/>
        <v>-300</v>
      </c>
      <c r="O212">
        <f t="shared" si="36"/>
        <v>5012.4810000000016</v>
      </c>
      <c r="P212">
        <f t="shared" si="37"/>
        <v>41065</v>
      </c>
      <c r="Q212" s="4">
        <f t="shared" si="38"/>
        <v>0.12206212102763915</v>
      </c>
    </row>
    <row r="213" spans="2:17" x14ac:dyDescent="0.25">
      <c r="C213" s="1" t="s">
        <v>199</v>
      </c>
      <c r="M213">
        <v>300</v>
      </c>
      <c r="N213">
        <f t="shared" si="35"/>
        <v>-300</v>
      </c>
      <c r="O213">
        <f t="shared" si="36"/>
        <v>4712.4810000000016</v>
      </c>
      <c r="P213">
        <f t="shared" si="37"/>
        <v>41365</v>
      </c>
      <c r="Q213" s="4">
        <f t="shared" si="38"/>
        <v>0.11392435633990092</v>
      </c>
    </row>
    <row r="214" spans="2:17" x14ac:dyDescent="0.25">
      <c r="C214" s="1" t="s">
        <v>200</v>
      </c>
      <c r="L214">
        <v>1.83</v>
      </c>
      <c r="M214">
        <v>400</v>
      </c>
      <c r="N214">
        <f t="shared" si="35"/>
        <v>332</v>
      </c>
      <c r="O214">
        <f t="shared" si="36"/>
        <v>5044.4810000000016</v>
      </c>
      <c r="P214">
        <f t="shared" si="37"/>
        <v>41765</v>
      </c>
      <c r="Q214" s="4">
        <f t="shared" si="38"/>
        <v>0.12078249730635704</v>
      </c>
    </row>
    <row r="215" spans="2:17" x14ac:dyDescent="0.25">
      <c r="C215" s="1" t="s">
        <v>201</v>
      </c>
      <c r="M215">
        <v>400</v>
      </c>
      <c r="N215">
        <f t="shared" si="35"/>
        <v>-400</v>
      </c>
      <c r="O215">
        <f t="shared" si="36"/>
        <v>4644.4810000000016</v>
      </c>
      <c r="P215">
        <f t="shared" si="37"/>
        <v>42165</v>
      </c>
      <c r="Q215" s="4">
        <f t="shared" si="38"/>
        <v>0.11015014822720269</v>
      </c>
    </row>
    <row r="216" spans="2:17" x14ac:dyDescent="0.25">
      <c r="C216" s="1" t="s">
        <v>202</v>
      </c>
      <c r="M216">
        <v>400</v>
      </c>
      <c r="N216">
        <f t="shared" si="35"/>
        <v>-400</v>
      </c>
      <c r="O216">
        <f t="shared" si="36"/>
        <v>4244.4810000000016</v>
      </c>
      <c r="P216">
        <f t="shared" si="37"/>
        <v>42565</v>
      </c>
      <c r="Q216" s="4">
        <f t="shared" si="38"/>
        <v>9.9717631857159678E-2</v>
      </c>
    </row>
    <row r="217" spans="2:17" x14ac:dyDescent="0.25">
      <c r="C217" s="1" t="s">
        <v>203</v>
      </c>
      <c r="L217">
        <v>2.4</v>
      </c>
      <c r="M217">
        <v>73</v>
      </c>
      <c r="N217">
        <f t="shared" si="35"/>
        <v>102.19999999999999</v>
      </c>
      <c r="O217">
        <f t="shared" si="36"/>
        <v>4346.6810000000014</v>
      </c>
      <c r="P217">
        <f t="shared" si="37"/>
        <v>42638</v>
      </c>
      <c r="Q217" s="4">
        <f t="shared" si="38"/>
        <v>0.10194382944791035</v>
      </c>
    </row>
    <row r="218" spans="2:17" x14ac:dyDescent="0.25">
      <c r="C218" s="1" t="s">
        <v>204</v>
      </c>
      <c r="L218">
        <v>1.95</v>
      </c>
      <c r="M218">
        <v>400</v>
      </c>
      <c r="N218">
        <f t="shared" si="35"/>
        <v>380</v>
      </c>
      <c r="O218">
        <f t="shared" si="36"/>
        <v>4726.6810000000014</v>
      </c>
      <c r="P218">
        <f t="shared" si="37"/>
        <v>43038</v>
      </c>
      <c r="Q218" s="4">
        <f t="shared" si="38"/>
        <v>0.10982575863190672</v>
      </c>
    </row>
    <row r="219" spans="2:17" x14ac:dyDescent="0.25">
      <c r="C219" s="1" t="s">
        <v>205</v>
      </c>
      <c r="L219">
        <v>1.71</v>
      </c>
      <c r="M219">
        <v>400</v>
      </c>
      <c r="N219">
        <f t="shared" si="35"/>
        <v>284</v>
      </c>
      <c r="O219">
        <f t="shared" si="36"/>
        <v>5010.6810000000014</v>
      </c>
      <c r="P219">
        <f t="shared" si="37"/>
        <v>43438</v>
      </c>
      <c r="Q219" s="4">
        <f t="shared" si="38"/>
        <v>0.11535247939592065</v>
      </c>
    </row>
    <row r="220" spans="2:17" x14ac:dyDescent="0.25">
      <c r="C220" s="1" t="s">
        <v>206</v>
      </c>
      <c r="L220">
        <v>1.61</v>
      </c>
      <c r="M220">
        <v>86</v>
      </c>
      <c r="N220">
        <f t="shared" si="35"/>
        <v>52.460000000000008</v>
      </c>
      <c r="O220">
        <f t="shared" si="36"/>
        <v>5063.1410000000014</v>
      </c>
      <c r="P220">
        <f t="shared" si="37"/>
        <v>43524</v>
      </c>
      <c r="Q220" s="4">
        <f t="shared" si="38"/>
        <v>0.11632986398308982</v>
      </c>
    </row>
    <row r="221" spans="2:17" x14ac:dyDescent="0.25">
      <c r="C221" s="1" t="s">
        <v>207</v>
      </c>
      <c r="M221">
        <v>300</v>
      </c>
      <c r="N221">
        <f t="shared" si="35"/>
        <v>-300</v>
      </c>
      <c r="O221">
        <f t="shared" si="36"/>
        <v>4763.1410000000014</v>
      </c>
      <c r="P221">
        <f t="shared" si="37"/>
        <v>43824</v>
      </c>
      <c r="Q221" s="4">
        <f t="shared" si="38"/>
        <v>0.10868795637093834</v>
      </c>
    </row>
    <row r="222" spans="2:17" x14ac:dyDescent="0.25">
      <c r="C222" s="1" t="s">
        <v>208</v>
      </c>
      <c r="L222">
        <v>2.5</v>
      </c>
      <c r="M222">
        <v>200</v>
      </c>
      <c r="N222">
        <f t="shared" si="35"/>
        <v>300</v>
      </c>
      <c r="O222">
        <f t="shared" si="36"/>
        <v>5063.1410000000014</v>
      </c>
      <c r="P222">
        <f t="shared" si="37"/>
        <v>44024</v>
      </c>
      <c r="Q222" s="4">
        <f t="shared" si="38"/>
        <v>0.11500865437034348</v>
      </c>
    </row>
    <row r="223" spans="2:17" x14ac:dyDescent="0.25">
      <c r="B223" s="2">
        <v>42215</v>
      </c>
      <c r="C223" s="1" t="s">
        <v>209</v>
      </c>
      <c r="L223">
        <v>1.92</v>
      </c>
      <c r="M223">
        <v>400</v>
      </c>
      <c r="N223">
        <f t="shared" si="35"/>
        <v>368</v>
      </c>
      <c r="O223">
        <f t="shared" si="36"/>
        <v>5431.1410000000014</v>
      </c>
      <c r="P223">
        <f t="shared" si="37"/>
        <v>44424</v>
      </c>
      <c r="Q223" s="4">
        <f t="shared" si="38"/>
        <v>0.12225691067891233</v>
      </c>
    </row>
    <row r="224" spans="2:17" x14ac:dyDescent="0.25">
      <c r="C224" s="1" t="s">
        <v>210</v>
      </c>
      <c r="L224">
        <v>1.88</v>
      </c>
      <c r="M224">
        <v>400</v>
      </c>
      <c r="N224">
        <f t="shared" si="35"/>
        <v>352</v>
      </c>
      <c r="O224">
        <f t="shared" si="36"/>
        <v>5783.1410000000014</v>
      </c>
      <c r="P224">
        <f t="shared" si="37"/>
        <v>44824</v>
      </c>
      <c r="Q224" s="4">
        <f t="shared" si="38"/>
        <v>0.12901885150812067</v>
      </c>
    </row>
    <row r="225" spans="2:17" x14ac:dyDescent="0.25">
      <c r="C225" s="1" t="s">
        <v>211</v>
      </c>
      <c r="L225">
        <v>2.27</v>
      </c>
      <c r="M225">
        <v>400</v>
      </c>
      <c r="N225">
        <f t="shared" si="35"/>
        <v>508</v>
      </c>
      <c r="O225">
        <f t="shared" si="36"/>
        <v>6291.1410000000014</v>
      </c>
      <c r="P225">
        <f t="shared" si="37"/>
        <v>45224</v>
      </c>
      <c r="Q225" s="4">
        <f t="shared" si="38"/>
        <v>0.13911067132496022</v>
      </c>
    </row>
    <row r="226" spans="2:17" x14ac:dyDescent="0.25">
      <c r="C226" s="1" t="s">
        <v>212</v>
      </c>
      <c r="L226">
        <v>1.67</v>
      </c>
      <c r="M226">
        <v>400</v>
      </c>
      <c r="N226">
        <f t="shared" si="35"/>
        <v>268</v>
      </c>
      <c r="O226">
        <f t="shared" si="36"/>
        <v>6559.1410000000014</v>
      </c>
      <c r="P226">
        <f t="shared" si="37"/>
        <v>45624</v>
      </c>
      <c r="Q226" s="4">
        <f t="shared" si="38"/>
        <v>0.14376514553743647</v>
      </c>
    </row>
    <row r="227" spans="2:17" x14ac:dyDescent="0.25">
      <c r="C227" s="1" t="s">
        <v>213</v>
      </c>
      <c r="M227">
        <v>400</v>
      </c>
      <c r="N227">
        <f t="shared" si="35"/>
        <v>-400</v>
      </c>
      <c r="O227">
        <f t="shared" si="36"/>
        <v>6159.1410000000014</v>
      </c>
      <c r="P227">
        <f t="shared" si="37"/>
        <v>46024</v>
      </c>
      <c r="Q227" s="4">
        <f t="shared" si="38"/>
        <v>0.13382454806188079</v>
      </c>
    </row>
    <row r="228" spans="2:17" x14ac:dyDescent="0.25">
      <c r="C228" s="1" t="s">
        <v>214</v>
      </c>
      <c r="M228">
        <v>42</v>
      </c>
      <c r="N228">
        <f t="shared" ref="N228:N291" si="39">M228*L228-M228</f>
        <v>-42</v>
      </c>
      <c r="O228">
        <f t="shared" ref="O228:O291" si="40">O227+N228</f>
        <v>6117.1410000000014</v>
      </c>
      <c r="P228">
        <f t="shared" ref="P228:P291" si="41">M228+P227</f>
        <v>46066</v>
      </c>
      <c r="Q228" s="4">
        <f t="shared" ref="Q228:Q291" si="42">O228/P228</f>
        <v>0.13279080015629752</v>
      </c>
    </row>
    <row r="229" spans="2:17" x14ac:dyDescent="0.25">
      <c r="C229" s="1" t="s">
        <v>215</v>
      </c>
      <c r="L229">
        <v>1.73</v>
      </c>
      <c r="M229">
        <v>200</v>
      </c>
      <c r="N229">
        <f t="shared" si="39"/>
        <v>146</v>
      </c>
      <c r="O229">
        <f t="shared" si="40"/>
        <v>6263.1410000000014</v>
      </c>
      <c r="P229">
        <f t="shared" si="41"/>
        <v>46266</v>
      </c>
      <c r="Q229" s="4">
        <f t="shared" si="42"/>
        <v>0.13537243332036489</v>
      </c>
    </row>
    <row r="230" spans="2:17" x14ac:dyDescent="0.25">
      <c r="C230" s="1" t="s">
        <v>216</v>
      </c>
      <c r="M230">
        <v>200</v>
      </c>
      <c r="N230">
        <f t="shared" si="39"/>
        <v>-200</v>
      </c>
      <c r="O230">
        <f t="shared" si="40"/>
        <v>6063.1410000000014</v>
      </c>
      <c r="P230">
        <f t="shared" si="41"/>
        <v>46466</v>
      </c>
      <c r="Q230" s="4">
        <f t="shared" si="42"/>
        <v>0.1304855378125942</v>
      </c>
    </row>
    <row r="231" spans="2:17" x14ac:dyDescent="0.25">
      <c r="C231" s="1" t="s">
        <v>217</v>
      </c>
      <c r="L231">
        <v>1.77</v>
      </c>
      <c r="M231">
        <v>300</v>
      </c>
      <c r="N231">
        <f t="shared" si="39"/>
        <v>231</v>
      </c>
      <c r="O231">
        <f t="shared" si="40"/>
        <v>6294.1410000000014</v>
      </c>
      <c r="P231">
        <f t="shared" si="41"/>
        <v>46766</v>
      </c>
      <c r="Q231" s="4">
        <f t="shared" si="42"/>
        <v>0.13458796989265709</v>
      </c>
    </row>
    <row r="232" spans="2:17" x14ac:dyDescent="0.25">
      <c r="C232" s="1" t="s">
        <v>218</v>
      </c>
      <c r="M232">
        <v>300</v>
      </c>
      <c r="N232">
        <f t="shared" si="39"/>
        <v>-300</v>
      </c>
      <c r="O232">
        <f t="shared" si="40"/>
        <v>5994.1410000000014</v>
      </c>
      <c r="P232">
        <f t="shared" si="41"/>
        <v>47066</v>
      </c>
      <c r="Q232" s="4">
        <f t="shared" si="42"/>
        <v>0.12735607444864661</v>
      </c>
    </row>
    <row r="233" spans="2:17" x14ac:dyDescent="0.25">
      <c r="C233" s="1" t="s">
        <v>219</v>
      </c>
      <c r="L233">
        <v>2.3199999999999998</v>
      </c>
      <c r="M233">
        <v>300</v>
      </c>
      <c r="N233">
        <f t="shared" si="39"/>
        <v>396</v>
      </c>
      <c r="O233">
        <f t="shared" si="40"/>
        <v>6390.1410000000014</v>
      </c>
      <c r="P233">
        <f t="shared" si="41"/>
        <v>47366</v>
      </c>
      <c r="Q233" s="4">
        <f t="shared" si="42"/>
        <v>0.13490987206012756</v>
      </c>
    </row>
    <row r="234" spans="2:17" x14ac:dyDescent="0.25">
      <c r="C234" s="1" t="s">
        <v>220</v>
      </c>
      <c r="L234">
        <v>1.65</v>
      </c>
      <c r="M234">
        <v>400</v>
      </c>
      <c r="N234">
        <f t="shared" si="39"/>
        <v>260</v>
      </c>
      <c r="O234">
        <f t="shared" si="40"/>
        <v>6650.1410000000014</v>
      </c>
      <c r="P234">
        <f t="shared" si="41"/>
        <v>47766</v>
      </c>
      <c r="Q234" s="4">
        <f t="shared" si="42"/>
        <v>0.13922331784114225</v>
      </c>
    </row>
    <row r="235" spans="2:17" x14ac:dyDescent="0.25">
      <c r="C235" s="1" t="s">
        <v>221</v>
      </c>
      <c r="M235">
        <v>300</v>
      </c>
      <c r="N235">
        <f t="shared" si="39"/>
        <v>-300</v>
      </c>
      <c r="O235">
        <f t="shared" si="40"/>
        <v>6350.1410000000014</v>
      </c>
      <c r="P235">
        <f t="shared" si="41"/>
        <v>48066</v>
      </c>
      <c r="Q235" s="4">
        <f t="shared" si="42"/>
        <v>0.13211294886198147</v>
      </c>
    </row>
    <row r="236" spans="2:17" x14ac:dyDescent="0.25">
      <c r="C236" s="1" t="s">
        <v>222</v>
      </c>
      <c r="L236">
        <v>2.48</v>
      </c>
      <c r="M236">
        <v>150</v>
      </c>
      <c r="N236">
        <f t="shared" si="39"/>
        <v>222</v>
      </c>
      <c r="O236">
        <f t="shared" si="40"/>
        <v>6572.1410000000014</v>
      </c>
      <c r="P236">
        <f t="shared" si="41"/>
        <v>48216</v>
      </c>
      <c r="Q236" s="4">
        <f t="shared" si="42"/>
        <v>0.13630622614899621</v>
      </c>
    </row>
    <row r="237" spans="2:17" x14ac:dyDescent="0.25">
      <c r="B237" s="2">
        <v>42216</v>
      </c>
      <c r="C237" s="1" t="s">
        <v>223</v>
      </c>
      <c r="M237">
        <v>300</v>
      </c>
      <c r="N237">
        <f t="shared" si="39"/>
        <v>-300</v>
      </c>
      <c r="O237">
        <f t="shared" si="40"/>
        <v>6272.1410000000014</v>
      </c>
      <c r="P237">
        <f t="shared" si="41"/>
        <v>48516</v>
      </c>
      <c r="Q237" s="4">
        <f t="shared" si="42"/>
        <v>0.12927984582405808</v>
      </c>
    </row>
    <row r="238" spans="2:17" x14ac:dyDescent="0.25">
      <c r="C238" s="1" t="s">
        <v>224</v>
      </c>
      <c r="L238">
        <v>2.4500000000000002</v>
      </c>
      <c r="M238">
        <v>300</v>
      </c>
      <c r="N238">
        <f t="shared" si="39"/>
        <v>435</v>
      </c>
      <c r="O238">
        <f t="shared" si="40"/>
        <v>6707.1410000000014</v>
      </c>
      <c r="P238">
        <f t="shared" si="41"/>
        <v>48816</v>
      </c>
      <c r="Q238" s="4">
        <f t="shared" si="42"/>
        <v>0.13739636594559163</v>
      </c>
    </row>
    <row r="239" spans="2:17" x14ac:dyDescent="0.25">
      <c r="C239" s="1" t="s">
        <v>225</v>
      </c>
      <c r="L239">
        <v>2</v>
      </c>
      <c r="M239">
        <v>226</v>
      </c>
      <c r="N239">
        <f t="shared" si="39"/>
        <v>226</v>
      </c>
      <c r="O239">
        <f t="shared" si="40"/>
        <v>6933.1410000000014</v>
      </c>
      <c r="P239">
        <f t="shared" si="41"/>
        <v>49042</v>
      </c>
      <c r="Q239" s="4">
        <f t="shared" si="42"/>
        <v>0.14137149789975942</v>
      </c>
    </row>
    <row r="240" spans="2:17" x14ac:dyDescent="0.25">
      <c r="C240" s="1" t="s">
        <v>226</v>
      </c>
      <c r="M240">
        <v>400</v>
      </c>
      <c r="N240">
        <f t="shared" si="39"/>
        <v>-400</v>
      </c>
      <c r="O240">
        <f t="shared" si="40"/>
        <v>6533.1410000000014</v>
      </c>
      <c r="P240">
        <f t="shared" si="41"/>
        <v>49442</v>
      </c>
      <c r="Q240" s="4">
        <f t="shared" si="42"/>
        <v>0.13213747421220828</v>
      </c>
    </row>
    <row r="241" spans="2:17" x14ac:dyDescent="0.25">
      <c r="C241" s="1" t="s">
        <v>227</v>
      </c>
      <c r="L241">
        <v>3.14</v>
      </c>
      <c r="M241">
        <v>200</v>
      </c>
      <c r="N241">
        <f t="shared" si="39"/>
        <v>428</v>
      </c>
      <c r="O241">
        <f t="shared" si="40"/>
        <v>6961.1410000000014</v>
      </c>
      <c r="P241">
        <f t="shared" si="41"/>
        <v>49642</v>
      </c>
      <c r="Q241" s="4">
        <f t="shared" si="42"/>
        <v>0.14022684420450429</v>
      </c>
    </row>
    <row r="242" spans="2:17" x14ac:dyDescent="0.25">
      <c r="C242" s="1" t="s">
        <v>228</v>
      </c>
      <c r="L242">
        <v>1.74</v>
      </c>
      <c r="M242">
        <v>200</v>
      </c>
      <c r="N242">
        <f t="shared" si="39"/>
        <v>148</v>
      </c>
      <c r="O242">
        <f t="shared" si="40"/>
        <v>7109.1410000000014</v>
      </c>
      <c r="P242">
        <f t="shared" si="41"/>
        <v>49842</v>
      </c>
      <c r="Q242" s="4">
        <f t="shared" si="42"/>
        <v>0.14263354199269695</v>
      </c>
    </row>
    <row r="243" spans="2:17" x14ac:dyDescent="0.25">
      <c r="C243" s="1" t="s">
        <v>229</v>
      </c>
      <c r="L243">
        <v>2</v>
      </c>
      <c r="M243">
        <v>100</v>
      </c>
      <c r="N243">
        <f t="shared" si="39"/>
        <v>100</v>
      </c>
      <c r="O243">
        <f t="shared" si="40"/>
        <v>7209.1410000000014</v>
      </c>
      <c r="P243">
        <f t="shared" si="41"/>
        <v>49942</v>
      </c>
      <c r="Q243" s="4">
        <f t="shared" si="42"/>
        <v>0.14435026630891837</v>
      </c>
    </row>
    <row r="244" spans="2:17" x14ac:dyDescent="0.25">
      <c r="C244" s="1" t="s">
        <v>230</v>
      </c>
      <c r="M244">
        <v>200</v>
      </c>
      <c r="N244">
        <f t="shared" si="39"/>
        <v>-200</v>
      </c>
      <c r="O244">
        <f t="shared" si="40"/>
        <v>7009.1410000000014</v>
      </c>
      <c r="P244">
        <f t="shared" si="41"/>
        <v>50142</v>
      </c>
      <c r="Q244" s="4">
        <f t="shared" si="42"/>
        <v>0.13978582824777636</v>
      </c>
    </row>
    <row r="245" spans="2:17" x14ac:dyDescent="0.25">
      <c r="C245" s="1" t="s">
        <v>231</v>
      </c>
      <c r="L245">
        <v>2</v>
      </c>
      <c r="M245">
        <v>120</v>
      </c>
      <c r="N245">
        <f t="shared" si="39"/>
        <v>120</v>
      </c>
      <c r="O245">
        <f t="shared" si="40"/>
        <v>7129.1410000000014</v>
      </c>
      <c r="P245">
        <f t="shared" si="41"/>
        <v>50262</v>
      </c>
      <c r="Q245" s="4">
        <f t="shared" si="42"/>
        <v>0.14183958059766824</v>
      </c>
    </row>
    <row r="246" spans="2:17" x14ac:dyDescent="0.25">
      <c r="C246" s="1" t="s">
        <v>232</v>
      </c>
      <c r="M246">
        <v>200</v>
      </c>
      <c r="N246">
        <f t="shared" si="39"/>
        <v>-200</v>
      </c>
      <c r="O246">
        <f t="shared" si="40"/>
        <v>6929.1410000000014</v>
      </c>
      <c r="P246">
        <f t="shared" si="41"/>
        <v>50462</v>
      </c>
      <c r="Q246" s="4">
        <f t="shared" si="42"/>
        <v>0.1373140382862352</v>
      </c>
    </row>
    <row r="247" spans="2:17" x14ac:dyDescent="0.25">
      <c r="C247" s="1" t="s">
        <v>233</v>
      </c>
      <c r="M247">
        <v>300</v>
      </c>
      <c r="N247">
        <f t="shared" si="39"/>
        <v>-300</v>
      </c>
      <c r="O247">
        <f t="shared" si="40"/>
        <v>6629.1410000000014</v>
      </c>
      <c r="P247">
        <f t="shared" si="41"/>
        <v>50762</v>
      </c>
      <c r="Q247" s="4">
        <f t="shared" si="42"/>
        <v>0.13059258894448605</v>
      </c>
    </row>
    <row r="248" spans="2:17" x14ac:dyDescent="0.25">
      <c r="B248" s="2">
        <v>42220</v>
      </c>
      <c r="C248" s="1" t="s">
        <v>234</v>
      </c>
      <c r="M248">
        <v>250</v>
      </c>
      <c r="N248">
        <f t="shared" si="39"/>
        <v>-250</v>
      </c>
      <c r="O248">
        <f t="shared" si="40"/>
        <v>6379.1410000000014</v>
      </c>
      <c r="P248">
        <f t="shared" si="41"/>
        <v>51012</v>
      </c>
      <c r="Q248" s="4">
        <f t="shared" si="42"/>
        <v>0.12505177213204738</v>
      </c>
    </row>
    <row r="249" spans="2:17" x14ac:dyDescent="0.25">
      <c r="C249" s="1" t="s">
        <v>235</v>
      </c>
      <c r="M249">
        <v>60</v>
      </c>
      <c r="N249">
        <f t="shared" si="39"/>
        <v>-60</v>
      </c>
      <c r="O249">
        <f t="shared" si="40"/>
        <v>6319.1410000000014</v>
      </c>
      <c r="P249">
        <f t="shared" si="41"/>
        <v>51072</v>
      </c>
      <c r="Q249" s="4">
        <f t="shared" si="42"/>
        <v>0.12373004777568924</v>
      </c>
    </row>
    <row r="250" spans="2:17" x14ac:dyDescent="0.25">
      <c r="C250" s="1" t="s">
        <v>236</v>
      </c>
      <c r="M250">
        <v>400</v>
      </c>
      <c r="N250">
        <f t="shared" si="39"/>
        <v>-400</v>
      </c>
      <c r="O250">
        <f t="shared" si="40"/>
        <v>5919.1410000000014</v>
      </c>
      <c r="P250">
        <f t="shared" si="41"/>
        <v>51472</v>
      </c>
      <c r="Q250" s="4">
        <f t="shared" si="42"/>
        <v>0.11499729950264224</v>
      </c>
    </row>
    <row r="251" spans="2:17" x14ac:dyDescent="0.25">
      <c r="C251" s="1" t="s">
        <v>237</v>
      </c>
      <c r="M251">
        <v>500</v>
      </c>
      <c r="N251">
        <f t="shared" si="39"/>
        <v>-500</v>
      </c>
      <c r="O251">
        <f t="shared" si="40"/>
        <v>5419.1410000000014</v>
      </c>
      <c r="P251">
        <f t="shared" si="41"/>
        <v>51972</v>
      </c>
      <c r="Q251" s="4">
        <f t="shared" si="42"/>
        <v>0.10427039559762952</v>
      </c>
    </row>
    <row r="252" spans="2:17" x14ac:dyDescent="0.25">
      <c r="C252" s="1" t="s">
        <v>238</v>
      </c>
      <c r="M252">
        <v>400</v>
      </c>
      <c r="N252">
        <f t="shared" si="39"/>
        <v>-400</v>
      </c>
      <c r="O252">
        <f t="shared" si="40"/>
        <v>5019.1410000000014</v>
      </c>
      <c r="P252">
        <f t="shared" si="41"/>
        <v>52372</v>
      </c>
      <c r="Q252" s="4">
        <f t="shared" si="42"/>
        <v>9.5836343847857663E-2</v>
      </c>
    </row>
    <row r="253" spans="2:17" x14ac:dyDescent="0.25">
      <c r="C253" s="1" t="s">
        <v>311</v>
      </c>
      <c r="M253">
        <v>420</v>
      </c>
      <c r="N253">
        <f t="shared" si="39"/>
        <v>-420</v>
      </c>
      <c r="O253">
        <f t="shared" si="40"/>
        <v>4599.1410000000014</v>
      </c>
      <c r="P253">
        <f t="shared" si="41"/>
        <v>52792</v>
      </c>
      <c r="Q253" s="4">
        <f t="shared" si="42"/>
        <v>8.7118142900439483E-2</v>
      </c>
    </row>
    <row r="254" spans="2:17" x14ac:dyDescent="0.25">
      <c r="B254" s="2">
        <v>42221</v>
      </c>
      <c r="C254" s="1" t="s">
        <v>239</v>
      </c>
      <c r="L254">
        <v>1.64</v>
      </c>
      <c r="M254">
        <v>300</v>
      </c>
      <c r="N254">
        <f t="shared" si="39"/>
        <v>191.99999999999994</v>
      </c>
      <c r="O254">
        <f t="shared" si="40"/>
        <v>4791.1410000000014</v>
      </c>
      <c r="P254">
        <f t="shared" si="41"/>
        <v>53092</v>
      </c>
      <c r="Q254" s="4">
        <f t="shared" si="42"/>
        <v>9.0242239885481829E-2</v>
      </c>
    </row>
    <row r="255" spans="2:17" x14ac:dyDescent="0.25">
      <c r="C255" s="1" t="s">
        <v>240</v>
      </c>
      <c r="M255">
        <v>200</v>
      </c>
      <c r="N255">
        <f t="shared" si="39"/>
        <v>-200</v>
      </c>
      <c r="O255">
        <f t="shared" si="40"/>
        <v>4591.1410000000014</v>
      </c>
      <c r="P255">
        <f t="shared" si="41"/>
        <v>53292</v>
      </c>
      <c r="Q255" s="4">
        <f t="shared" si="42"/>
        <v>8.6150660511896751E-2</v>
      </c>
    </row>
    <row r="256" spans="2:17" x14ac:dyDescent="0.25">
      <c r="C256" s="1" t="s">
        <v>241</v>
      </c>
      <c r="M256">
        <v>300</v>
      </c>
      <c r="N256">
        <f t="shared" si="39"/>
        <v>-300</v>
      </c>
      <c r="O256">
        <f t="shared" si="40"/>
        <v>4291.1410000000014</v>
      </c>
      <c r="P256">
        <f t="shared" si="41"/>
        <v>53592</v>
      </c>
      <c r="Q256" s="4">
        <f t="shared" si="42"/>
        <v>8.0070551574861953E-2</v>
      </c>
    </row>
    <row r="257" spans="2:17" x14ac:dyDescent="0.25">
      <c r="C257" s="1" t="s">
        <v>242</v>
      </c>
      <c r="L257">
        <v>2.56</v>
      </c>
      <c r="M257">
        <v>200</v>
      </c>
      <c r="N257">
        <f t="shared" si="39"/>
        <v>312</v>
      </c>
      <c r="O257">
        <f t="shared" si="40"/>
        <v>4603.1410000000014</v>
      </c>
      <c r="P257">
        <f t="shared" si="41"/>
        <v>53792</v>
      </c>
      <c r="Q257" s="4">
        <f t="shared" si="42"/>
        <v>8.5572966240333156E-2</v>
      </c>
    </row>
    <row r="258" spans="2:17" x14ac:dyDescent="0.25">
      <c r="C258" s="1" t="s">
        <v>312</v>
      </c>
      <c r="L258">
        <v>1.65</v>
      </c>
      <c r="M258">
        <v>300</v>
      </c>
      <c r="N258">
        <f t="shared" si="39"/>
        <v>195</v>
      </c>
      <c r="O258">
        <f t="shared" si="40"/>
        <v>4798.1410000000014</v>
      </c>
      <c r="P258">
        <f t="shared" si="41"/>
        <v>54092</v>
      </c>
      <c r="Q258" s="4">
        <f t="shared" si="42"/>
        <v>8.8703338756193184E-2</v>
      </c>
    </row>
    <row r="259" spans="2:17" x14ac:dyDescent="0.25">
      <c r="B259" s="2">
        <v>42222</v>
      </c>
      <c r="C259" s="1" t="s">
        <v>243</v>
      </c>
      <c r="L259">
        <v>1.61</v>
      </c>
      <c r="M259">
        <v>300</v>
      </c>
      <c r="N259">
        <f t="shared" si="39"/>
        <v>183.00000000000006</v>
      </c>
      <c r="O259">
        <f t="shared" si="40"/>
        <v>4981.1410000000014</v>
      </c>
      <c r="P259">
        <f t="shared" si="41"/>
        <v>54392</v>
      </c>
      <c r="Q259" s="4">
        <f t="shared" si="42"/>
        <v>9.157855934696281E-2</v>
      </c>
    </row>
    <row r="260" spans="2:17" x14ac:dyDescent="0.25">
      <c r="C260" s="1" t="s">
        <v>244</v>
      </c>
      <c r="M260">
        <v>300</v>
      </c>
      <c r="N260">
        <f t="shared" si="39"/>
        <v>-300</v>
      </c>
      <c r="O260">
        <f t="shared" si="40"/>
        <v>4681.1410000000014</v>
      </c>
      <c r="P260">
        <f t="shared" si="41"/>
        <v>54692</v>
      </c>
      <c r="Q260" s="4">
        <f t="shared" si="42"/>
        <v>8.5590963943538392E-2</v>
      </c>
    </row>
    <row r="261" spans="2:17" x14ac:dyDescent="0.25">
      <c r="C261" s="1" t="s">
        <v>245</v>
      </c>
      <c r="M261">
        <v>400</v>
      </c>
      <c r="N261">
        <f t="shared" si="39"/>
        <v>-400</v>
      </c>
      <c r="O261">
        <f t="shared" si="40"/>
        <v>4281.1410000000014</v>
      </c>
      <c r="P261">
        <f t="shared" si="41"/>
        <v>55092</v>
      </c>
      <c r="Q261" s="4">
        <f t="shared" si="42"/>
        <v>7.7708941407100871E-2</v>
      </c>
    </row>
    <row r="262" spans="2:17" x14ac:dyDescent="0.25">
      <c r="C262" s="1" t="s">
        <v>246</v>
      </c>
      <c r="M262">
        <v>400</v>
      </c>
      <c r="N262">
        <f t="shared" si="39"/>
        <v>-400</v>
      </c>
      <c r="O262">
        <f t="shared" si="40"/>
        <v>3881.1410000000014</v>
      </c>
      <c r="P262">
        <f t="shared" si="41"/>
        <v>55492</v>
      </c>
      <c r="Q262" s="4">
        <f t="shared" si="42"/>
        <v>6.9940549989187653E-2</v>
      </c>
    </row>
    <row r="263" spans="2:17" x14ac:dyDescent="0.25">
      <c r="B263" s="2">
        <v>42223</v>
      </c>
      <c r="C263" s="1" t="s">
        <v>247</v>
      </c>
      <c r="M263">
        <v>200</v>
      </c>
      <c r="N263">
        <f t="shared" si="39"/>
        <v>-200</v>
      </c>
      <c r="O263">
        <f t="shared" si="40"/>
        <v>3681.1410000000014</v>
      </c>
      <c r="P263">
        <f t="shared" si="41"/>
        <v>55692</v>
      </c>
      <c r="Q263" s="4">
        <f t="shared" si="42"/>
        <v>6.6098200818789074E-2</v>
      </c>
    </row>
    <row r="264" spans="2:17" x14ac:dyDescent="0.25">
      <c r="C264" s="1" t="s">
        <v>248</v>
      </c>
      <c r="L264">
        <v>1.75</v>
      </c>
      <c r="M264">
        <v>200</v>
      </c>
      <c r="N264">
        <f t="shared" si="39"/>
        <v>150</v>
      </c>
      <c r="O264">
        <f t="shared" si="40"/>
        <v>3831.1410000000014</v>
      </c>
      <c r="P264">
        <f t="shared" si="41"/>
        <v>55892</v>
      </c>
      <c r="Q264" s="4">
        <f t="shared" si="42"/>
        <v>6.8545426894725564E-2</v>
      </c>
    </row>
    <row r="265" spans="2:17" x14ac:dyDescent="0.25">
      <c r="C265" s="1" t="s">
        <v>249</v>
      </c>
      <c r="L265">
        <v>1.67</v>
      </c>
      <c r="M265">
        <v>300</v>
      </c>
      <c r="N265">
        <f t="shared" si="39"/>
        <v>201</v>
      </c>
      <c r="O265">
        <f t="shared" si="40"/>
        <v>4032.1410000000014</v>
      </c>
      <c r="P265">
        <f t="shared" si="41"/>
        <v>56192</v>
      </c>
      <c r="Q265" s="4">
        <f t="shared" si="42"/>
        <v>7.1756495586560387E-2</v>
      </c>
    </row>
    <row r="266" spans="2:17" x14ac:dyDescent="0.25">
      <c r="C266" s="1" t="s">
        <v>250</v>
      </c>
      <c r="L266">
        <v>1.6</v>
      </c>
      <c r="M266">
        <v>300</v>
      </c>
      <c r="N266">
        <f t="shared" si="39"/>
        <v>180</v>
      </c>
      <c r="O266">
        <f t="shared" si="40"/>
        <v>4212.1410000000014</v>
      </c>
      <c r="P266">
        <f t="shared" si="41"/>
        <v>56492</v>
      </c>
      <c r="Q266" s="4">
        <f t="shared" si="42"/>
        <v>7.4561725554060779E-2</v>
      </c>
    </row>
    <row r="267" spans="2:17" x14ac:dyDescent="0.25">
      <c r="C267" s="1" t="s">
        <v>251</v>
      </c>
      <c r="L267">
        <v>1.5</v>
      </c>
      <c r="M267">
        <v>300</v>
      </c>
      <c r="N267">
        <f t="shared" si="39"/>
        <v>150</v>
      </c>
      <c r="O267">
        <f t="shared" si="40"/>
        <v>4362.1410000000014</v>
      </c>
      <c r="P267">
        <f t="shared" si="41"/>
        <v>56792</v>
      </c>
      <c r="Q267" s="4">
        <f t="shared" si="42"/>
        <v>7.6809075221862255E-2</v>
      </c>
    </row>
    <row r="268" spans="2:17" x14ac:dyDescent="0.25">
      <c r="C268" s="1" t="s">
        <v>252</v>
      </c>
      <c r="L268">
        <v>1.6</v>
      </c>
      <c r="M268">
        <v>200</v>
      </c>
      <c r="N268">
        <f t="shared" si="39"/>
        <v>120</v>
      </c>
      <c r="O268">
        <f t="shared" si="40"/>
        <v>4482.1410000000014</v>
      </c>
      <c r="P268">
        <f t="shared" si="41"/>
        <v>56992</v>
      </c>
      <c r="Q268" s="4">
        <f t="shared" si="42"/>
        <v>7.8645090539023049E-2</v>
      </c>
    </row>
    <row r="269" spans="2:17" x14ac:dyDescent="0.25">
      <c r="C269" s="1" t="s">
        <v>253</v>
      </c>
      <c r="L269">
        <v>1.54</v>
      </c>
      <c r="M269">
        <v>300</v>
      </c>
      <c r="N269">
        <f t="shared" si="39"/>
        <v>162</v>
      </c>
      <c r="O269">
        <f t="shared" si="40"/>
        <v>4644.1410000000014</v>
      </c>
      <c r="P269">
        <f t="shared" si="41"/>
        <v>57292</v>
      </c>
      <c r="Q269" s="4">
        <f t="shared" si="42"/>
        <v>8.1060898554772068E-2</v>
      </c>
    </row>
    <row r="270" spans="2:17" x14ac:dyDescent="0.25">
      <c r="B270" s="2">
        <v>42224</v>
      </c>
      <c r="C270" s="1" t="s">
        <v>254</v>
      </c>
      <c r="L270">
        <v>1.56</v>
      </c>
      <c r="M270">
        <v>875</v>
      </c>
      <c r="N270">
        <f t="shared" si="39"/>
        <v>490</v>
      </c>
      <c r="O270">
        <f t="shared" si="40"/>
        <v>5134.1410000000014</v>
      </c>
      <c r="P270">
        <f t="shared" si="41"/>
        <v>58167</v>
      </c>
      <c r="Q270" s="4">
        <f t="shared" si="42"/>
        <v>8.826552856430625E-2</v>
      </c>
    </row>
    <row r="271" spans="2:17" x14ac:dyDescent="0.25">
      <c r="C271" s="1" t="s">
        <v>255</v>
      </c>
      <c r="M271">
        <v>300</v>
      </c>
      <c r="N271">
        <f t="shared" si="39"/>
        <v>-300</v>
      </c>
      <c r="O271">
        <f t="shared" si="40"/>
        <v>4834.1410000000014</v>
      </c>
      <c r="P271">
        <f t="shared" si="41"/>
        <v>58467</v>
      </c>
      <c r="Q271" s="4">
        <f t="shared" si="42"/>
        <v>8.2681529751825841E-2</v>
      </c>
    </row>
    <row r="272" spans="2:17" x14ac:dyDescent="0.25">
      <c r="C272" s="1" t="s">
        <v>256</v>
      </c>
      <c r="M272">
        <v>400</v>
      </c>
      <c r="N272">
        <f t="shared" si="39"/>
        <v>-400</v>
      </c>
      <c r="O272">
        <f t="shared" si="40"/>
        <v>4434.1410000000014</v>
      </c>
      <c r="P272">
        <f t="shared" si="41"/>
        <v>58867</v>
      </c>
      <c r="Q272" s="4">
        <f t="shared" si="42"/>
        <v>7.5324732023034996E-2</v>
      </c>
    </row>
    <row r="273" spans="2:17" x14ac:dyDescent="0.25">
      <c r="C273" s="1" t="s">
        <v>257</v>
      </c>
      <c r="M273">
        <v>200</v>
      </c>
      <c r="N273">
        <f t="shared" si="39"/>
        <v>-200</v>
      </c>
      <c r="O273">
        <f t="shared" si="40"/>
        <v>4234.1410000000014</v>
      </c>
      <c r="P273">
        <f t="shared" si="41"/>
        <v>59067</v>
      </c>
      <c r="Q273" s="4">
        <f t="shared" si="42"/>
        <v>7.1683698173260896E-2</v>
      </c>
    </row>
    <row r="274" spans="2:17" x14ac:dyDescent="0.25">
      <c r="B274" s="2">
        <v>42225</v>
      </c>
      <c r="C274" s="1" t="s">
        <v>258</v>
      </c>
      <c r="M274">
        <v>300</v>
      </c>
      <c r="N274">
        <f t="shared" si="39"/>
        <v>-300</v>
      </c>
      <c r="O274">
        <f t="shared" si="40"/>
        <v>3934.1410000000014</v>
      </c>
      <c r="P274">
        <f t="shared" si="41"/>
        <v>59367</v>
      </c>
      <c r="Q274" s="4">
        <f t="shared" si="42"/>
        <v>6.6268145602775982E-2</v>
      </c>
    </row>
    <row r="275" spans="2:17" x14ac:dyDescent="0.25">
      <c r="C275" s="1" t="s">
        <v>259</v>
      </c>
      <c r="L275">
        <v>1.47</v>
      </c>
      <c r="M275">
        <v>250</v>
      </c>
      <c r="N275">
        <f t="shared" si="39"/>
        <v>117.5</v>
      </c>
      <c r="O275">
        <f t="shared" si="40"/>
        <v>4051.6410000000014</v>
      </c>
      <c r="P275">
        <f t="shared" si="41"/>
        <v>59617</v>
      </c>
      <c r="Q275" s="4">
        <f t="shared" si="42"/>
        <v>6.7961168794135926E-2</v>
      </c>
    </row>
    <row r="276" spans="2:17" x14ac:dyDescent="0.25">
      <c r="C276" s="1" t="s">
        <v>260</v>
      </c>
      <c r="L276">
        <v>1.4</v>
      </c>
      <c r="M276">
        <v>500</v>
      </c>
      <c r="N276">
        <f t="shared" si="39"/>
        <v>200</v>
      </c>
      <c r="O276">
        <f t="shared" si="40"/>
        <v>4251.6410000000014</v>
      </c>
      <c r="P276">
        <f t="shared" si="41"/>
        <v>60117</v>
      </c>
      <c r="Q276" s="4">
        <f t="shared" si="42"/>
        <v>7.0722773924181206E-2</v>
      </c>
    </row>
    <row r="277" spans="2:17" x14ac:dyDescent="0.25">
      <c r="C277" s="1" t="s">
        <v>261</v>
      </c>
      <c r="M277">
        <v>200</v>
      </c>
      <c r="N277">
        <f t="shared" si="39"/>
        <v>-200</v>
      </c>
      <c r="O277">
        <f t="shared" si="40"/>
        <v>4051.6410000000014</v>
      </c>
      <c r="P277">
        <f t="shared" si="41"/>
        <v>60317</v>
      </c>
      <c r="Q277" s="4">
        <f t="shared" si="42"/>
        <v>6.7172455526634312E-2</v>
      </c>
    </row>
    <row r="278" spans="2:17" x14ac:dyDescent="0.25">
      <c r="C278" s="1" t="s">
        <v>262</v>
      </c>
      <c r="L278">
        <v>2.0699999999999998</v>
      </c>
      <c r="M278">
        <v>200</v>
      </c>
      <c r="N278">
        <f t="shared" si="39"/>
        <v>213.99999999999994</v>
      </c>
      <c r="O278">
        <f t="shared" si="40"/>
        <v>4265.6410000000014</v>
      </c>
      <c r="P278">
        <f t="shared" si="41"/>
        <v>60517</v>
      </c>
      <c r="Q278" s="4">
        <f t="shared" si="42"/>
        <v>7.0486656641935347E-2</v>
      </c>
    </row>
    <row r="279" spans="2:17" x14ac:dyDescent="0.25">
      <c r="C279" s="1" t="s">
        <v>263</v>
      </c>
      <c r="L279">
        <v>1.55</v>
      </c>
      <c r="M279">
        <v>200</v>
      </c>
      <c r="N279">
        <f t="shared" si="39"/>
        <v>110</v>
      </c>
      <c r="O279">
        <f t="shared" si="40"/>
        <v>4375.6410000000014</v>
      </c>
      <c r="P279">
        <f t="shared" si="41"/>
        <v>60717</v>
      </c>
      <c r="Q279" s="4">
        <f t="shared" si="42"/>
        <v>7.2066159395227064E-2</v>
      </c>
    </row>
    <row r="280" spans="2:17" x14ac:dyDescent="0.25">
      <c r="C280" s="1" t="s">
        <v>264</v>
      </c>
      <c r="L280">
        <v>1.84</v>
      </c>
      <c r="M280">
        <v>230</v>
      </c>
      <c r="N280">
        <f t="shared" si="39"/>
        <v>193.20000000000005</v>
      </c>
      <c r="O280">
        <f t="shared" si="40"/>
        <v>4568.8410000000013</v>
      </c>
      <c r="P280">
        <f t="shared" si="41"/>
        <v>60947</v>
      </c>
      <c r="Q280" s="4">
        <f t="shared" si="42"/>
        <v>7.49641655864932E-2</v>
      </c>
    </row>
    <row r="281" spans="2:17" x14ac:dyDescent="0.25">
      <c r="C281" s="1" t="s">
        <v>265</v>
      </c>
      <c r="L281">
        <v>1.77</v>
      </c>
      <c r="M281">
        <v>400</v>
      </c>
      <c r="N281">
        <f t="shared" si="39"/>
        <v>308</v>
      </c>
      <c r="O281">
        <f t="shared" si="40"/>
        <v>4876.8410000000013</v>
      </c>
      <c r="P281">
        <f t="shared" si="41"/>
        <v>61347</v>
      </c>
      <c r="Q281" s="4">
        <f t="shared" si="42"/>
        <v>7.9495998174319876E-2</v>
      </c>
    </row>
    <row r="282" spans="2:17" x14ac:dyDescent="0.25">
      <c r="C282" s="1" t="s">
        <v>266</v>
      </c>
      <c r="M282">
        <v>300</v>
      </c>
      <c r="N282">
        <f t="shared" si="39"/>
        <v>-300</v>
      </c>
      <c r="O282">
        <f t="shared" si="40"/>
        <v>4576.8410000000013</v>
      </c>
      <c r="P282">
        <f t="shared" si="41"/>
        <v>61647</v>
      </c>
      <c r="Q282" s="4">
        <f t="shared" si="42"/>
        <v>7.424272065145103E-2</v>
      </c>
    </row>
    <row r="283" spans="2:17" x14ac:dyDescent="0.25">
      <c r="C283" s="1" t="s">
        <v>267</v>
      </c>
      <c r="L283">
        <v>1.7</v>
      </c>
      <c r="M283">
        <v>300</v>
      </c>
      <c r="N283">
        <f t="shared" si="39"/>
        <v>210</v>
      </c>
      <c r="O283">
        <f t="shared" si="40"/>
        <v>4786.8410000000013</v>
      </c>
      <c r="P283">
        <f t="shared" si="41"/>
        <v>61947</v>
      </c>
      <c r="Q283" s="4">
        <f t="shared" si="42"/>
        <v>7.7273168999305877E-2</v>
      </c>
    </row>
    <row r="284" spans="2:17" x14ac:dyDescent="0.25">
      <c r="C284" s="1" t="s">
        <v>268</v>
      </c>
      <c r="L284">
        <v>1.75</v>
      </c>
      <c r="M284">
        <v>200</v>
      </c>
      <c r="N284">
        <f t="shared" si="39"/>
        <v>150</v>
      </c>
      <c r="O284">
        <f t="shared" si="40"/>
        <v>4936.8410000000013</v>
      </c>
      <c r="P284">
        <f t="shared" si="41"/>
        <v>62147</v>
      </c>
      <c r="Q284" s="4">
        <f t="shared" si="42"/>
        <v>7.9438122515970225E-2</v>
      </c>
    </row>
    <row r="285" spans="2:17" x14ac:dyDescent="0.25">
      <c r="C285" s="1" t="s">
        <v>269</v>
      </c>
      <c r="L285">
        <v>1.57</v>
      </c>
      <c r="M285">
        <v>500</v>
      </c>
      <c r="N285">
        <f t="shared" si="39"/>
        <v>285</v>
      </c>
      <c r="O285">
        <f t="shared" si="40"/>
        <v>5221.8410000000013</v>
      </c>
      <c r="P285">
        <f t="shared" si="41"/>
        <v>62647</v>
      </c>
      <c r="Q285" s="4">
        <f t="shared" si="42"/>
        <v>8.3353408782543478E-2</v>
      </c>
    </row>
    <row r="286" spans="2:17" x14ac:dyDescent="0.25">
      <c r="B286" s="2">
        <v>42228</v>
      </c>
      <c r="C286" s="1" t="s">
        <v>270</v>
      </c>
      <c r="M286">
        <v>133</v>
      </c>
      <c r="N286">
        <f t="shared" si="39"/>
        <v>-133</v>
      </c>
      <c r="O286">
        <f t="shared" si="40"/>
        <v>5088.8410000000013</v>
      </c>
      <c r="P286">
        <f t="shared" si="41"/>
        <v>62780</v>
      </c>
      <c r="Q286" s="4">
        <f t="shared" si="42"/>
        <v>8.1058314749920382E-2</v>
      </c>
    </row>
    <row r="287" spans="2:17" x14ac:dyDescent="0.25">
      <c r="C287" s="1" t="s">
        <v>271</v>
      </c>
      <c r="L287">
        <v>1.82</v>
      </c>
      <c r="M287">
        <v>210</v>
      </c>
      <c r="N287">
        <f t="shared" si="39"/>
        <v>172.2</v>
      </c>
      <c r="O287">
        <f t="shared" si="40"/>
        <v>5261.0410000000011</v>
      </c>
      <c r="P287">
        <f t="shared" si="41"/>
        <v>62990</v>
      </c>
      <c r="Q287" s="4">
        <f t="shared" si="42"/>
        <v>8.3521844737259904E-2</v>
      </c>
    </row>
    <row r="288" spans="2:17" x14ac:dyDescent="0.25">
      <c r="C288" s="1" t="s">
        <v>272</v>
      </c>
      <c r="L288">
        <v>1.6</v>
      </c>
      <c r="M288">
        <v>250</v>
      </c>
      <c r="N288">
        <f t="shared" si="39"/>
        <v>150</v>
      </c>
      <c r="O288">
        <f t="shared" si="40"/>
        <v>5411.0410000000011</v>
      </c>
      <c r="P288">
        <f t="shared" si="41"/>
        <v>63240</v>
      </c>
      <c r="Q288" s="4">
        <f t="shared" si="42"/>
        <v>8.5563583175205585E-2</v>
      </c>
    </row>
    <row r="289" spans="2:17" x14ac:dyDescent="0.25">
      <c r="C289" s="1" t="s">
        <v>273</v>
      </c>
      <c r="L289">
        <v>2.02</v>
      </c>
      <c r="M289">
        <v>400</v>
      </c>
      <c r="N289">
        <f t="shared" si="39"/>
        <v>408</v>
      </c>
      <c r="O289">
        <f t="shared" si="40"/>
        <v>5819.0410000000011</v>
      </c>
      <c r="P289">
        <f t="shared" si="41"/>
        <v>63640</v>
      </c>
      <c r="Q289" s="4">
        <f t="shared" si="42"/>
        <v>9.1436847894406051E-2</v>
      </c>
    </row>
    <row r="290" spans="2:17" x14ac:dyDescent="0.25">
      <c r="B290" s="2">
        <v>42228</v>
      </c>
      <c r="C290" s="1" t="s">
        <v>274</v>
      </c>
      <c r="M290">
        <v>200</v>
      </c>
      <c r="N290">
        <f t="shared" si="39"/>
        <v>-200</v>
      </c>
      <c r="O290">
        <f t="shared" si="40"/>
        <v>5619.0410000000011</v>
      </c>
      <c r="P290">
        <f t="shared" si="41"/>
        <v>63840</v>
      </c>
      <c r="Q290" s="4">
        <f t="shared" si="42"/>
        <v>8.8017559523809547E-2</v>
      </c>
    </row>
    <row r="291" spans="2:17" x14ac:dyDescent="0.25">
      <c r="C291" s="1" t="s">
        <v>275</v>
      </c>
      <c r="M291">
        <v>400</v>
      </c>
      <c r="N291">
        <f t="shared" si="39"/>
        <v>-400</v>
      </c>
      <c r="O291">
        <f t="shared" si="40"/>
        <v>5219.0410000000011</v>
      </c>
      <c r="P291">
        <f t="shared" si="41"/>
        <v>64240</v>
      </c>
      <c r="Q291" s="4">
        <f t="shared" si="42"/>
        <v>8.1242854919053573E-2</v>
      </c>
    </row>
    <row r="292" spans="2:17" x14ac:dyDescent="0.25">
      <c r="B292" s="2">
        <v>42229</v>
      </c>
      <c r="C292" s="1" t="s">
        <v>276</v>
      </c>
      <c r="M292">
        <v>284</v>
      </c>
      <c r="N292">
        <f t="shared" ref="N292:N312" si="43">M292*L292-M292</f>
        <v>-284</v>
      </c>
      <c r="O292">
        <f t="shared" ref="O292:O312" si="44">O291+N292</f>
        <v>4935.0410000000011</v>
      </c>
      <c r="P292">
        <f t="shared" ref="P292:P312" si="45">M292+P291</f>
        <v>64524</v>
      </c>
      <c r="Q292" s="4">
        <f t="shared" ref="Q292:Q312" si="46">O292/P292</f>
        <v>7.6483804475853956E-2</v>
      </c>
    </row>
    <row r="293" spans="2:17" x14ac:dyDescent="0.25">
      <c r="C293" s="1" t="s">
        <v>277</v>
      </c>
      <c r="L293">
        <v>1.7</v>
      </c>
      <c r="M293">
        <v>400</v>
      </c>
      <c r="N293">
        <f t="shared" si="43"/>
        <v>280</v>
      </c>
      <c r="O293">
        <f t="shared" si="44"/>
        <v>5215.0410000000011</v>
      </c>
      <c r="P293">
        <f t="shared" si="45"/>
        <v>64924</v>
      </c>
      <c r="Q293" s="4">
        <f t="shared" si="46"/>
        <v>8.032531883432939E-2</v>
      </c>
    </row>
    <row r="294" spans="2:17" x14ac:dyDescent="0.25">
      <c r="C294" s="1" t="s">
        <v>278</v>
      </c>
      <c r="L294">
        <v>2.41</v>
      </c>
      <c r="M294">
        <v>200</v>
      </c>
      <c r="N294">
        <f t="shared" si="43"/>
        <v>282</v>
      </c>
      <c r="O294">
        <f t="shared" si="44"/>
        <v>5497.0410000000011</v>
      </c>
      <c r="P294">
        <f t="shared" si="45"/>
        <v>65124</v>
      </c>
      <c r="Q294" s="4">
        <f t="shared" si="46"/>
        <v>8.4408835452367811E-2</v>
      </c>
    </row>
    <row r="295" spans="2:17" x14ac:dyDescent="0.25">
      <c r="B295" s="2">
        <v>42232</v>
      </c>
      <c r="C295" s="1" t="s">
        <v>279</v>
      </c>
      <c r="L295">
        <v>2.25</v>
      </c>
      <c r="M295">
        <v>200</v>
      </c>
      <c r="N295">
        <f t="shared" si="43"/>
        <v>250</v>
      </c>
      <c r="O295">
        <f t="shared" si="44"/>
        <v>5747.0410000000011</v>
      </c>
      <c r="P295">
        <f t="shared" si="45"/>
        <v>65324</v>
      </c>
      <c r="Q295" s="4">
        <f t="shared" si="46"/>
        <v>8.7977481476945701E-2</v>
      </c>
    </row>
    <row r="296" spans="2:17" x14ac:dyDescent="0.25">
      <c r="C296" s="1" t="s">
        <v>280</v>
      </c>
      <c r="M296">
        <v>200</v>
      </c>
      <c r="N296">
        <f t="shared" si="43"/>
        <v>-200</v>
      </c>
      <c r="O296">
        <f t="shared" si="44"/>
        <v>5547.0410000000011</v>
      </c>
      <c r="P296">
        <f t="shared" si="45"/>
        <v>65524</v>
      </c>
      <c r="Q296" s="4">
        <f t="shared" si="46"/>
        <v>8.465662963189062E-2</v>
      </c>
    </row>
    <row r="297" spans="2:17" x14ac:dyDescent="0.25">
      <c r="C297" s="1" t="s">
        <v>281</v>
      </c>
      <c r="M297">
        <v>200</v>
      </c>
      <c r="N297">
        <f t="shared" si="43"/>
        <v>-200</v>
      </c>
      <c r="O297">
        <f t="shared" si="44"/>
        <v>5347.0410000000011</v>
      </c>
      <c r="P297">
        <f t="shared" si="45"/>
        <v>65724</v>
      </c>
      <c r="Q297" s="4">
        <f t="shared" si="46"/>
        <v>8.1355988679934294E-2</v>
      </c>
    </row>
    <row r="298" spans="2:17" x14ac:dyDescent="0.25">
      <c r="C298" s="1" t="s">
        <v>282</v>
      </c>
      <c r="L298">
        <v>1.6</v>
      </c>
      <c r="M298">
        <v>139</v>
      </c>
      <c r="N298">
        <f t="shared" si="43"/>
        <v>83.4</v>
      </c>
      <c r="O298">
        <f t="shared" si="44"/>
        <v>5430.4410000000007</v>
      </c>
      <c r="P298">
        <f t="shared" si="45"/>
        <v>65863</v>
      </c>
      <c r="Q298" s="4">
        <f t="shared" si="46"/>
        <v>8.2450556458102439E-2</v>
      </c>
    </row>
    <row r="299" spans="2:17" x14ac:dyDescent="0.25">
      <c r="C299" s="1" t="s">
        <v>283</v>
      </c>
      <c r="L299">
        <v>1.75</v>
      </c>
      <c r="M299">
        <v>116</v>
      </c>
      <c r="N299">
        <f t="shared" si="43"/>
        <v>87</v>
      </c>
      <c r="O299">
        <f t="shared" si="44"/>
        <v>5517.4410000000007</v>
      </c>
      <c r="P299">
        <f t="shared" si="45"/>
        <v>65979</v>
      </c>
      <c r="Q299" s="4">
        <f t="shared" si="46"/>
        <v>8.3624198608648212E-2</v>
      </c>
    </row>
    <row r="300" spans="2:17" x14ac:dyDescent="0.25">
      <c r="C300" s="1" t="s">
        <v>284</v>
      </c>
      <c r="L300">
        <v>1.8</v>
      </c>
      <c r="M300">
        <v>300</v>
      </c>
      <c r="N300">
        <f t="shared" si="43"/>
        <v>240</v>
      </c>
      <c r="O300">
        <f t="shared" si="44"/>
        <v>5757.4410000000007</v>
      </c>
      <c r="P300">
        <f t="shared" si="45"/>
        <v>66279</v>
      </c>
      <c r="Q300" s="4">
        <f t="shared" si="46"/>
        <v>8.686674512288961E-2</v>
      </c>
    </row>
    <row r="301" spans="2:17" x14ac:dyDescent="0.25">
      <c r="C301" s="1" t="s">
        <v>285</v>
      </c>
      <c r="L301">
        <v>1.635</v>
      </c>
      <c r="M301">
        <v>100</v>
      </c>
      <c r="N301">
        <f t="shared" si="43"/>
        <v>63.5</v>
      </c>
      <c r="O301">
        <f t="shared" si="44"/>
        <v>5820.9410000000007</v>
      </c>
      <c r="P301">
        <f t="shared" si="45"/>
        <v>66379</v>
      </c>
      <c r="Q301" s="4">
        <f t="shared" si="46"/>
        <v>8.7692508172765499E-2</v>
      </c>
    </row>
    <row r="302" spans="2:17" x14ac:dyDescent="0.25">
      <c r="C302" s="1" t="s">
        <v>313</v>
      </c>
      <c r="M302">
        <v>300</v>
      </c>
      <c r="N302">
        <f t="shared" si="43"/>
        <v>-300</v>
      </c>
      <c r="O302">
        <f t="shared" si="44"/>
        <v>5520.9410000000007</v>
      </c>
      <c r="P302">
        <f t="shared" si="45"/>
        <v>66679</v>
      </c>
      <c r="Q302" s="4">
        <f t="shared" si="46"/>
        <v>8.2798797222513848E-2</v>
      </c>
    </row>
    <row r="303" spans="2:17" x14ac:dyDescent="0.25">
      <c r="B303" s="2">
        <v>42233</v>
      </c>
      <c r="C303" s="1" t="s">
        <v>314</v>
      </c>
      <c r="L303">
        <v>1.78</v>
      </c>
      <c r="M303">
        <v>436</v>
      </c>
      <c r="N303">
        <f t="shared" si="43"/>
        <v>340.08000000000004</v>
      </c>
      <c r="O303">
        <f t="shared" si="44"/>
        <v>5861.0210000000006</v>
      </c>
      <c r="P303">
        <f t="shared" si="45"/>
        <v>67115</v>
      </c>
      <c r="Q303" s="4">
        <f t="shared" si="46"/>
        <v>8.7328033971541388E-2</v>
      </c>
    </row>
    <row r="304" spans="2:17" x14ac:dyDescent="0.25">
      <c r="C304" s="1" t="s">
        <v>286</v>
      </c>
      <c r="L304">
        <v>1.625</v>
      </c>
      <c r="M304">
        <v>200</v>
      </c>
      <c r="N304">
        <f t="shared" si="43"/>
        <v>125</v>
      </c>
      <c r="O304">
        <f t="shared" si="44"/>
        <v>5986.0210000000006</v>
      </c>
      <c r="P304">
        <f t="shared" si="45"/>
        <v>67315</v>
      </c>
      <c r="Q304" s="4">
        <f t="shared" si="46"/>
        <v>8.8925514372725251E-2</v>
      </c>
    </row>
    <row r="305" spans="2:17" x14ac:dyDescent="0.25">
      <c r="B305" s="2">
        <v>42234</v>
      </c>
      <c r="C305" s="1" t="s">
        <v>287</v>
      </c>
      <c r="L305">
        <v>1.6950000000000001</v>
      </c>
      <c r="M305">
        <v>400</v>
      </c>
      <c r="N305">
        <f t="shared" si="43"/>
        <v>278</v>
      </c>
      <c r="O305">
        <f t="shared" si="44"/>
        <v>6264.0210000000006</v>
      </c>
      <c r="P305">
        <f t="shared" si="45"/>
        <v>67715</v>
      </c>
      <c r="Q305" s="4">
        <f t="shared" si="46"/>
        <v>9.2505663442368755E-2</v>
      </c>
    </row>
    <row r="306" spans="2:17" x14ac:dyDescent="0.25">
      <c r="B306" s="2">
        <v>42235</v>
      </c>
      <c r="C306" s="1" t="s">
        <v>288</v>
      </c>
      <c r="M306">
        <v>200</v>
      </c>
      <c r="N306">
        <f t="shared" si="43"/>
        <v>-200</v>
      </c>
      <c r="O306">
        <f t="shared" si="44"/>
        <v>6064.0210000000006</v>
      </c>
      <c r="P306">
        <f t="shared" si="45"/>
        <v>67915</v>
      </c>
      <c r="Q306" s="4">
        <f t="shared" si="46"/>
        <v>8.9288389899138634E-2</v>
      </c>
    </row>
    <row r="307" spans="2:17" x14ac:dyDescent="0.25">
      <c r="B307" s="2">
        <v>42236</v>
      </c>
      <c r="C307" s="1" t="s">
        <v>289</v>
      </c>
      <c r="L307">
        <v>2.6</v>
      </c>
      <c r="M307">
        <v>300</v>
      </c>
      <c r="N307">
        <f t="shared" si="43"/>
        <v>480</v>
      </c>
      <c r="O307">
        <f t="shared" si="44"/>
        <v>6544.0210000000006</v>
      </c>
      <c r="P307">
        <f t="shared" si="45"/>
        <v>68215</v>
      </c>
      <c r="Q307" s="4">
        <f t="shared" si="46"/>
        <v>9.5932287620024925E-2</v>
      </c>
    </row>
    <row r="308" spans="2:17" x14ac:dyDescent="0.25">
      <c r="B308" s="2">
        <v>42240</v>
      </c>
      <c r="C308" s="1" t="s">
        <v>290</v>
      </c>
      <c r="M308">
        <v>100</v>
      </c>
      <c r="N308">
        <f t="shared" si="43"/>
        <v>-100</v>
      </c>
      <c r="O308">
        <f t="shared" si="44"/>
        <v>6444.0210000000006</v>
      </c>
      <c r="P308">
        <f t="shared" si="45"/>
        <v>68315</v>
      </c>
      <c r="Q308" s="4">
        <f t="shared" si="46"/>
        <v>9.4328053868110967E-2</v>
      </c>
    </row>
    <row r="309" spans="2:17" x14ac:dyDescent="0.25">
      <c r="C309" s="1" t="s">
        <v>291</v>
      </c>
      <c r="M309">
        <v>100</v>
      </c>
      <c r="N309">
        <f t="shared" si="43"/>
        <v>-100</v>
      </c>
      <c r="O309">
        <f t="shared" si="44"/>
        <v>6344.0210000000006</v>
      </c>
      <c r="P309">
        <f t="shared" si="45"/>
        <v>68415</v>
      </c>
      <c r="Q309" s="4">
        <f t="shared" si="46"/>
        <v>9.2728509829715713E-2</v>
      </c>
    </row>
    <row r="310" spans="2:17" x14ac:dyDescent="0.25">
      <c r="C310" s="1" t="s">
        <v>292</v>
      </c>
      <c r="L310">
        <v>1.75</v>
      </c>
      <c r="M310">
        <v>300</v>
      </c>
      <c r="N310">
        <f t="shared" si="43"/>
        <v>225</v>
      </c>
      <c r="O310">
        <f t="shared" si="44"/>
        <v>6569.0210000000006</v>
      </c>
      <c r="P310">
        <f t="shared" si="45"/>
        <v>68715</v>
      </c>
      <c r="Q310" s="4">
        <f t="shared" si="46"/>
        <v>9.5598064469184327E-2</v>
      </c>
    </row>
    <row r="311" spans="2:17" x14ac:dyDescent="0.25">
      <c r="C311" s="1" t="s">
        <v>293</v>
      </c>
      <c r="L311">
        <v>1.6</v>
      </c>
      <c r="M311">
        <v>300</v>
      </c>
      <c r="N311">
        <f t="shared" si="43"/>
        <v>180</v>
      </c>
      <c r="O311">
        <f t="shared" si="44"/>
        <v>6749.0210000000006</v>
      </c>
      <c r="P311">
        <f t="shared" si="45"/>
        <v>69015</v>
      </c>
      <c r="Q311" s="4">
        <f t="shared" si="46"/>
        <v>9.7790639716003783E-2</v>
      </c>
    </row>
    <row r="312" spans="2:17" x14ac:dyDescent="0.25">
      <c r="C312" s="1" t="s">
        <v>294</v>
      </c>
      <c r="L312">
        <v>1.99</v>
      </c>
      <c r="M312">
        <v>200</v>
      </c>
      <c r="N312">
        <f t="shared" si="43"/>
        <v>198</v>
      </c>
      <c r="O312">
        <f t="shared" si="44"/>
        <v>6947.0210000000006</v>
      </c>
      <c r="P312">
        <f t="shared" si="45"/>
        <v>69215</v>
      </c>
      <c r="Q312" s="4">
        <f t="shared" si="46"/>
        <v>0.10036872065303765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23" sqref="F2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Лог</vt:lpstr>
      <vt:lpstr>График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Gellemar</dc:creator>
  <cp:lastModifiedBy>Gellemar</cp:lastModifiedBy>
  <dcterms:created xsi:type="dcterms:W3CDTF">2015-08-24T12:03:13Z</dcterms:created>
  <dcterms:modified xsi:type="dcterms:W3CDTF">2015-08-25T09:08:04Z</dcterms:modified>
</cp:coreProperties>
</file>