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calcChain.xml><?xml version="1.0" encoding="utf-8"?>
<calcChain xmlns="http://schemas.openxmlformats.org/spreadsheetml/2006/main">
  <c r="N6" i="1"/>
  <c r="J2"/>
  <c r="M2"/>
  <c r="N2" s="1"/>
  <c r="P2" l="1"/>
  <c r="K2"/>
  <c r="O6" l="1"/>
  <c r="J9"/>
  <c r="L2"/>
</calcChain>
</file>

<file path=xl/sharedStrings.xml><?xml version="1.0" encoding="utf-8"?>
<sst xmlns="http://schemas.openxmlformats.org/spreadsheetml/2006/main" count="44" uniqueCount="31">
  <si>
    <t xml:space="preserve">     Дата</t>
  </si>
  <si>
    <t>N</t>
  </si>
  <si>
    <t>Buy - in</t>
  </si>
  <si>
    <t>r/a</t>
  </si>
  <si>
    <t>Название</t>
  </si>
  <si>
    <t>Prizes</t>
  </si>
  <si>
    <t>Rank</t>
  </si>
  <si>
    <t>Total BI</t>
  </si>
  <si>
    <t>Total profit</t>
  </si>
  <si>
    <t>Monthly BI</t>
  </si>
  <si>
    <t>Monthly Profit</t>
  </si>
  <si>
    <t>Monthly ROI</t>
  </si>
  <si>
    <t>Tag count</t>
  </si>
  <si>
    <t>ITM</t>
  </si>
  <si>
    <t>Days</t>
  </si>
  <si>
    <t>ABI</t>
  </si>
  <si>
    <t>команда</t>
  </si>
  <si>
    <t>бэкинг</t>
  </si>
  <si>
    <t>кэш игры</t>
  </si>
  <si>
    <t>БР начало мес</t>
  </si>
  <si>
    <t>БР конец мес</t>
  </si>
  <si>
    <t>BI</t>
  </si>
  <si>
    <t>Профит</t>
  </si>
  <si>
    <t>кэшауты</t>
  </si>
  <si>
    <t>3r/1a</t>
  </si>
  <si>
    <t>titan</t>
  </si>
  <si>
    <t>party</t>
  </si>
  <si>
    <t>Lotos</t>
  </si>
  <si>
    <t>FullTilt</t>
  </si>
  <si>
    <t>Titan</t>
  </si>
  <si>
    <t>Redstar</t>
  </si>
</sst>
</file>

<file path=xl/styles.xml><?xml version="1.0" encoding="utf-8"?>
<styleSheet xmlns="http://schemas.openxmlformats.org/spreadsheetml/2006/main">
  <numFmts count="2">
    <numFmt numFmtId="164" formatCode="_-[$$-409]* #,##0.00_ ;_-[$$-409]* \-#,##0.00\ ;_-[$$-409]* &quot;-&quot;??_ ;_-@_ "/>
    <numFmt numFmtId="165" formatCode="_-[$$-C09]* #,##0.00_-;\-[$$-C09]* #,##0.00_-;_-[$$-C09]* &quot;-&quot;??_-;_-@_-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/>
    </xf>
    <xf numFmtId="164" fontId="2" fillId="6" borderId="2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4" fontId="4" fillId="8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/>
    </xf>
    <xf numFmtId="9" fontId="2" fillId="7" borderId="1" xfId="2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4" fillId="8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164" fontId="2" fillId="7" borderId="2" xfId="1" applyNumberFormat="1" applyFont="1" applyFill="1" applyBorder="1" applyAlignment="1">
      <alignment horizontal="center"/>
    </xf>
    <xf numFmtId="1" fontId="2" fillId="7" borderId="1" xfId="1" applyNumberFormat="1" applyFont="1" applyFill="1" applyBorder="1" applyAlignment="1">
      <alignment horizontal="center"/>
    </xf>
    <xf numFmtId="164" fontId="2" fillId="7" borderId="9" xfId="0" applyNumberFormat="1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64" fontId="4" fillId="5" borderId="4" xfId="1" applyFont="1" applyFill="1" applyBorder="1"/>
    <xf numFmtId="0" fontId="4" fillId="8" borderId="4" xfId="0" applyFont="1" applyFill="1" applyBorder="1" applyAlignment="1">
      <alignment horizontal="left"/>
    </xf>
    <xf numFmtId="0" fontId="2" fillId="9" borderId="4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right"/>
    </xf>
    <xf numFmtId="164" fontId="4" fillId="6" borderId="4" xfId="1" applyFont="1" applyFill="1" applyBorder="1" applyAlignment="1">
      <alignment horizontal="center"/>
    </xf>
    <xf numFmtId="164" fontId="4" fillId="6" borderId="8" xfId="1" applyFont="1" applyFill="1" applyBorder="1" applyAlignment="1">
      <alignment horizontal="center"/>
    </xf>
    <xf numFmtId="0" fontId="4" fillId="11" borderId="8" xfId="0" applyFont="1" applyFill="1" applyBorder="1" applyAlignment="1">
      <alignment horizontal="right"/>
    </xf>
    <xf numFmtId="165" fontId="4" fillId="3" borderId="4" xfId="1" applyNumberFormat="1" applyFont="1" applyFill="1" applyBorder="1"/>
    <xf numFmtId="165" fontId="4" fillId="3" borderId="8" xfId="1" applyNumberFormat="1" applyFont="1" applyFill="1" applyBorder="1"/>
    <xf numFmtId="164" fontId="4" fillId="6" borderId="5" xfId="1" applyFont="1" applyFill="1" applyBorder="1" applyAlignment="1">
      <alignment horizontal="center"/>
    </xf>
    <xf numFmtId="0" fontId="0" fillId="12" borderId="0" xfId="0" applyFill="1"/>
    <xf numFmtId="0" fontId="0" fillId="8" borderId="0" xfId="0" applyFill="1"/>
    <xf numFmtId="0" fontId="2" fillId="12" borderId="1" xfId="0" applyFont="1" applyFill="1" applyBorder="1" applyAlignment="1">
      <alignment horizontal="center" vertical="center"/>
    </xf>
    <xf numFmtId="2" fontId="4" fillId="12" borderId="4" xfId="0" applyNumberFormat="1" applyFont="1" applyFill="1" applyBorder="1"/>
    <xf numFmtId="2" fontId="4" fillId="12" borderId="8" xfId="0" applyNumberFormat="1" applyFont="1" applyFill="1" applyBorder="1"/>
    <xf numFmtId="0" fontId="4" fillId="12" borderId="8" xfId="0" applyFont="1" applyFill="1" applyBorder="1"/>
    <xf numFmtId="0" fontId="4" fillId="8" borderId="8" xfId="0" applyFont="1" applyFill="1" applyBorder="1" applyAlignment="1">
      <alignment horizontal="left"/>
    </xf>
    <xf numFmtId="0" fontId="4" fillId="13" borderId="8" xfId="0" applyFont="1" applyFill="1" applyBorder="1" applyAlignment="1">
      <alignment horizontal="right"/>
    </xf>
    <xf numFmtId="0" fontId="0" fillId="5" borderId="0" xfId="0" applyFill="1"/>
    <xf numFmtId="0" fontId="3" fillId="14" borderId="1" xfId="0" applyFont="1" applyFill="1" applyBorder="1" applyAlignment="1">
      <alignment horizontal="center" vertical="center"/>
    </xf>
    <xf numFmtId="0" fontId="5" fillId="14" borderId="4" xfId="0" applyFont="1" applyFill="1" applyBorder="1"/>
    <xf numFmtId="0" fontId="5" fillId="14" borderId="4" xfId="0" applyFont="1" applyFill="1" applyBorder="1" applyAlignment="1">
      <alignment horizontal="center"/>
    </xf>
    <xf numFmtId="0" fontId="4" fillId="14" borderId="8" xfId="0" applyFont="1" applyFill="1" applyBorder="1"/>
    <xf numFmtId="0" fontId="4" fillId="14" borderId="8" xfId="0" applyFont="1" applyFill="1" applyBorder="1" applyAlignment="1">
      <alignment horizontal="center"/>
    </xf>
    <xf numFmtId="0" fontId="0" fillId="14" borderId="0" xfId="0" applyFill="1"/>
    <xf numFmtId="164" fontId="2" fillId="2" borderId="2" xfId="0" applyNumberFormat="1" applyFont="1" applyFill="1" applyBorder="1" applyAlignment="1">
      <alignment horizontal="center" vertical="center"/>
    </xf>
    <xf numFmtId="164" fontId="4" fillId="2" borderId="5" xfId="0" applyNumberFormat="1" applyFont="1" applyFill="1" applyBorder="1"/>
    <xf numFmtId="164" fontId="4" fillId="2" borderId="4" xfId="0" applyNumberFormat="1" applyFont="1" applyFill="1" applyBorder="1"/>
    <xf numFmtId="164" fontId="4" fillId="2" borderId="4" xfId="1" applyFont="1" applyFill="1" applyBorder="1"/>
    <xf numFmtId="0" fontId="0" fillId="2" borderId="0" xfId="0" applyFill="1"/>
  </cellXfs>
  <cellStyles count="3">
    <cellStyle name="Денежный" xfId="1" builtinId="4" customBuiltin="1"/>
    <cellStyle name="Обычный" xfId="0" builtinId="0"/>
    <cellStyle name="Процентный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N10" sqref="N10"/>
    </sheetView>
  </sheetViews>
  <sheetFormatPr defaultRowHeight="14.4"/>
  <cols>
    <col min="1" max="1" width="10.88671875" customWidth="1"/>
    <col min="2" max="2" width="5.33203125" customWidth="1"/>
    <col min="3" max="3" width="8.5546875" customWidth="1"/>
    <col min="5" max="5" width="25.33203125" customWidth="1"/>
    <col min="8" max="8" width="11.44140625" bestFit="1" customWidth="1"/>
    <col min="10" max="10" width="9.6640625" customWidth="1"/>
    <col min="11" max="11" width="12.5546875" customWidth="1"/>
    <col min="12" max="12" width="10.88671875" customWidth="1"/>
    <col min="13" max="13" width="13.33203125" customWidth="1"/>
    <col min="14" max="14" width="12.6640625" customWidth="1"/>
  </cols>
  <sheetData>
    <row r="1" spans="1:16" ht="12.6" customHeight="1">
      <c r="A1" s="26" t="s">
        <v>0</v>
      </c>
      <c r="B1" s="1" t="s">
        <v>1</v>
      </c>
      <c r="C1" s="2" t="s">
        <v>2</v>
      </c>
      <c r="D1" s="40" t="s">
        <v>3</v>
      </c>
      <c r="E1" s="3" t="s">
        <v>4</v>
      </c>
      <c r="F1" s="4" t="s">
        <v>5</v>
      </c>
      <c r="G1" s="47" t="s">
        <v>6</v>
      </c>
      <c r="H1" s="5" t="s">
        <v>7</v>
      </c>
      <c r="I1" s="53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</row>
    <row r="2" spans="1:16" ht="12.6" customHeight="1">
      <c r="A2" s="8">
        <v>41491</v>
      </c>
      <c r="B2" s="9">
        <v>1</v>
      </c>
      <c r="C2" s="35">
        <v>16.5</v>
      </c>
      <c r="D2" s="41"/>
      <c r="E2" s="28" t="s">
        <v>25</v>
      </c>
      <c r="F2" s="27"/>
      <c r="G2" s="48"/>
      <c r="H2" s="37">
        <v>16.5</v>
      </c>
      <c r="I2" s="54"/>
      <c r="J2" s="10">
        <f>SUM(H:H)</f>
        <v>91.35</v>
      </c>
      <c r="K2" s="10">
        <f>SUM(I:I)</f>
        <v>0</v>
      </c>
      <c r="L2" s="11">
        <f>(K2/J2)</f>
        <v>0</v>
      </c>
      <c r="M2" s="12">
        <f>COUNT(B:B)</f>
        <v>16</v>
      </c>
      <c r="N2" s="11">
        <f>(COUNT(F:F))/M2</f>
        <v>0</v>
      </c>
      <c r="O2" s="12">
        <v>1</v>
      </c>
      <c r="P2" s="10">
        <f>SUM(H:H)/M2</f>
        <v>5.7093749999999996</v>
      </c>
    </row>
    <row r="3" spans="1:16" ht="12.6" customHeight="1">
      <c r="A3" s="13"/>
      <c r="B3" s="9"/>
      <c r="C3" s="35"/>
      <c r="D3" s="41"/>
      <c r="E3" s="28"/>
      <c r="F3" s="27"/>
      <c r="G3" s="49"/>
      <c r="H3" s="32"/>
      <c r="I3" s="55"/>
      <c r="J3" s="14"/>
      <c r="K3" s="14"/>
      <c r="L3" s="14"/>
      <c r="M3" s="14"/>
      <c r="N3" s="14"/>
      <c r="O3" s="14"/>
      <c r="P3" s="15"/>
    </row>
    <row r="4" spans="1:16" ht="12.6" customHeight="1">
      <c r="A4" s="13"/>
      <c r="B4" s="9">
        <v>2</v>
      </c>
      <c r="C4" s="35">
        <v>3.3</v>
      </c>
      <c r="D4" s="41" t="s">
        <v>24</v>
      </c>
      <c r="E4" s="28" t="s">
        <v>25</v>
      </c>
      <c r="F4" s="27"/>
      <c r="G4" s="48"/>
      <c r="H4" s="32"/>
      <c r="I4" s="55"/>
      <c r="J4" s="16"/>
      <c r="K4" s="17"/>
      <c r="L4" s="17"/>
      <c r="M4" s="17"/>
      <c r="N4" s="17"/>
      <c r="O4" s="18"/>
      <c r="P4" s="15"/>
    </row>
    <row r="5" spans="1:16" ht="12.6" customHeight="1">
      <c r="A5" s="13"/>
      <c r="B5" s="9">
        <v>3</v>
      </c>
      <c r="C5" s="35">
        <v>5.5</v>
      </c>
      <c r="D5" s="41" t="s">
        <v>24</v>
      </c>
      <c r="E5" s="28" t="s">
        <v>29</v>
      </c>
      <c r="F5" s="27"/>
      <c r="G5" s="48"/>
      <c r="H5" s="32"/>
      <c r="I5" s="55"/>
      <c r="J5" s="19" t="s">
        <v>16</v>
      </c>
      <c r="K5" s="19" t="s">
        <v>17</v>
      </c>
      <c r="L5" s="19" t="s">
        <v>18</v>
      </c>
      <c r="M5" s="20" t="s">
        <v>19</v>
      </c>
      <c r="N5" s="20" t="s">
        <v>20</v>
      </c>
      <c r="O5" s="12" t="s">
        <v>21</v>
      </c>
      <c r="P5" s="15"/>
    </row>
    <row r="6" spans="1:16" ht="12.6" customHeight="1">
      <c r="A6" s="13"/>
      <c r="B6" s="9">
        <v>4</v>
      </c>
      <c r="C6" s="35">
        <v>5.5</v>
      </c>
      <c r="D6" s="41"/>
      <c r="E6" s="28" t="s">
        <v>25</v>
      </c>
      <c r="F6" s="27"/>
      <c r="G6" s="48"/>
      <c r="H6" s="32">
        <v>5.5</v>
      </c>
      <c r="I6" s="55"/>
      <c r="J6" s="10"/>
      <c r="K6" s="21"/>
      <c r="L6" s="20"/>
      <c r="M6" s="20">
        <v>595</v>
      </c>
      <c r="N6" s="20">
        <f>SUM(M6,K2,J6,K6,L6,K9,)</f>
        <v>595</v>
      </c>
      <c r="O6" s="22">
        <f>N6/P2</f>
        <v>104.21455938697319</v>
      </c>
      <c r="P6" s="15"/>
    </row>
    <row r="7" spans="1:16" ht="12.6" customHeight="1">
      <c r="A7" s="13"/>
      <c r="B7" s="9">
        <v>5</v>
      </c>
      <c r="C7" s="35">
        <v>6.6</v>
      </c>
      <c r="D7" s="41"/>
      <c r="E7" s="28" t="s">
        <v>25</v>
      </c>
      <c r="F7" s="27"/>
      <c r="G7" s="49"/>
      <c r="H7" s="32">
        <v>6.6</v>
      </c>
      <c r="I7" s="55"/>
      <c r="J7" s="16"/>
      <c r="K7" s="17"/>
      <c r="L7" s="14"/>
      <c r="M7" s="14"/>
      <c r="N7" s="14"/>
      <c r="O7" s="14"/>
      <c r="P7" s="15"/>
    </row>
    <row r="8" spans="1:16" ht="12.6" customHeight="1">
      <c r="A8" s="13"/>
      <c r="B8" s="9"/>
      <c r="C8" s="35"/>
      <c r="D8" s="42"/>
      <c r="E8" s="44"/>
      <c r="F8" s="27"/>
      <c r="G8" s="48"/>
      <c r="H8" s="32"/>
      <c r="I8" s="55"/>
      <c r="J8" s="23" t="s">
        <v>22</v>
      </c>
      <c r="K8" s="19" t="s">
        <v>23</v>
      </c>
      <c r="L8" s="14"/>
      <c r="M8" s="14"/>
      <c r="N8" s="14"/>
      <c r="O8" s="14"/>
      <c r="P8" s="15"/>
    </row>
    <row r="9" spans="1:16" ht="12.6" customHeight="1">
      <c r="A9" s="24"/>
      <c r="B9" s="9">
        <v>6</v>
      </c>
      <c r="C9" s="35">
        <v>4</v>
      </c>
      <c r="D9" s="41"/>
      <c r="E9" s="29" t="s">
        <v>27</v>
      </c>
      <c r="F9" s="27"/>
      <c r="G9" s="48"/>
      <c r="H9" s="32">
        <v>4</v>
      </c>
      <c r="I9" s="56"/>
      <c r="J9" s="23">
        <f>SUM(K2,J6,K6,L6)</f>
        <v>0</v>
      </c>
      <c r="K9" s="20"/>
      <c r="L9" s="14"/>
      <c r="M9" s="14"/>
      <c r="N9" s="14"/>
      <c r="O9" s="14"/>
      <c r="P9" s="15"/>
    </row>
    <row r="10" spans="1:16" ht="12.6" customHeight="1">
      <c r="A10" s="25"/>
      <c r="B10" s="9">
        <v>7</v>
      </c>
      <c r="C10" s="36">
        <v>3.5</v>
      </c>
      <c r="D10" s="42" t="s">
        <v>24</v>
      </c>
      <c r="E10" s="30" t="s">
        <v>27</v>
      </c>
      <c r="F10" s="27"/>
      <c r="G10" s="50"/>
      <c r="H10" s="33"/>
      <c r="I10" s="56"/>
      <c r="J10" s="15"/>
      <c r="K10" s="15"/>
      <c r="L10" s="15"/>
      <c r="M10" s="15"/>
      <c r="N10" s="15"/>
      <c r="O10" s="15"/>
      <c r="P10" s="15"/>
    </row>
    <row r="11" spans="1:16" ht="12.6" customHeight="1">
      <c r="A11" s="25"/>
      <c r="B11" s="9">
        <v>8</v>
      </c>
      <c r="C11" s="36">
        <v>11</v>
      </c>
      <c r="D11" s="42"/>
      <c r="E11" s="30" t="s">
        <v>27</v>
      </c>
      <c r="F11" s="27"/>
      <c r="G11" s="50"/>
      <c r="H11" s="33">
        <v>11</v>
      </c>
      <c r="I11" s="56"/>
      <c r="J11" s="15"/>
      <c r="K11" s="15"/>
      <c r="L11" s="15"/>
      <c r="M11" s="15"/>
      <c r="N11" s="15"/>
      <c r="O11" s="15"/>
      <c r="P11" s="15"/>
    </row>
    <row r="12" spans="1:16" ht="12.6" customHeight="1">
      <c r="A12" s="25"/>
      <c r="B12" s="9">
        <v>9</v>
      </c>
      <c r="C12" s="36">
        <v>1.65</v>
      </c>
      <c r="D12" s="42"/>
      <c r="E12" s="30" t="s">
        <v>27</v>
      </c>
      <c r="F12" s="27"/>
      <c r="G12" s="51"/>
      <c r="H12" s="33">
        <v>1.65</v>
      </c>
      <c r="I12" s="56"/>
      <c r="J12" s="15"/>
      <c r="K12" s="15"/>
      <c r="L12" s="15"/>
      <c r="M12" s="15"/>
      <c r="N12" s="15"/>
      <c r="O12" s="15"/>
      <c r="P12" s="15"/>
    </row>
    <row r="13" spans="1:16" ht="12.6" customHeight="1">
      <c r="A13" s="25"/>
      <c r="B13" s="9">
        <v>10</v>
      </c>
      <c r="C13" s="36">
        <v>5.5</v>
      </c>
      <c r="D13" s="42"/>
      <c r="E13" s="30" t="s">
        <v>27</v>
      </c>
      <c r="F13" s="27"/>
      <c r="G13" s="50"/>
      <c r="H13" s="33">
        <v>5.5</v>
      </c>
      <c r="I13" s="56"/>
      <c r="J13" s="15"/>
      <c r="K13" s="15"/>
      <c r="L13" s="15"/>
      <c r="M13" s="15"/>
      <c r="N13" s="15"/>
      <c r="O13" s="15"/>
      <c r="P13" s="15"/>
    </row>
    <row r="14" spans="1:16" ht="12.6" customHeight="1">
      <c r="A14" s="25"/>
      <c r="B14" s="9">
        <v>11</v>
      </c>
      <c r="C14" s="36">
        <v>11</v>
      </c>
      <c r="D14" s="42"/>
      <c r="E14" s="31" t="s">
        <v>26</v>
      </c>
      <c r="F14" s="27"/>
      <c r="G14" s="50"/>
      <c r="H14" s="33">
        <v>11</v>
      </c>
      <c r="I14" s="56"/>
      <c r="J14" s="15"/>
      <c r="K14" s="15"/>
      <c r="L14" s="15"/>
      <c r="M14" s="15"/>
      <c r="N14" s="15"/>
      <c r="O14" s="15"/>
      <c r="P14" s="15"/>
    </row>
    <row r="15" spans="1:16" ht="12.6" customHeight="1">
      <c r="A15" s="25"/>
      <c r="B15" s="9">
        <v>12</v>
      </c>
      <c r="C15" s="36">
        <v>6</v>
      </c>
      <c r="D15" s="42"/>
      <c r="E15" s="31" t="s">
        <v>26</v>
      </c>
      <c r="F15" s="27"/>
      <c r="G15" s="50"/>
      <c r="H15" s="33">
        <v>6</v>
      </c>
      <c r="I15" s="56"/>
      <c r="J15" s="15"/>
      <c r="K15" s="15"/>
      <c r="L15" s="15"/>
      <c r="M15" s="15"/>
      <c r="N15" s="15"/>
      <c r="O15" s="15"/>
      <c r="P15" s="15"/>
    </row>
    <row r="16" spans="1:16" ht="12.6" customHeight="1">
      <c r="A16" s="25"/>
      <c r="B16" s="9">
        <v>13</v>
      </c>
      <c r="C16" s="36">
        <v>6</v>
      </c>
      <c r="D16" s="42"/>
      <c r="E16" s="31" t="s">
        <v>26</v>
      </c>
      <c r="F16" s="27"/>
      <c r="G16" s="50"/>
      <c r="H16" s="33">
        <v>6</v>
      </c>
      <c r="I16" s="56"/>
      <c r="J16" s="15"/>
      <c r="K16" s="15"/>
      <c r="L16" s="15"/>
      <c r="M16" s="15"/>
      <c r="N16" s="15"/>
      <c r="O16" s="15"/>
      <c r="P16" s="15"/>
    </row>
    <row r="17" spans="1:16" ht="16.95" customHeight="1">
      <c r="A17" s="25"/>
      <c r="B17" s="9">
        <v>14</v>
      </c>
      <c r="C17" s="36">
        <v>6</v>
      </c>
      <c r="D17" s="43" t="s">
        <v>24</v>
      </c>
      <c r="E17" s="31" t="s">
        <v>26</v>
      </c>
      <c r="F17" s="27"/>
      <c r="G17" s="50"/>
      <c r="H17" s="33"/>
      <c r="I17" s="56"/>
      <c r="J17" s="15"/>
      <c r="K17" s="15"/>
      <c r="L17" s="15"/>
      <c r="M17" s="15"/>
      <c r="N17" s="15"/>
      <c r="O17" s="15"/>
      <c r="P17" s="15"/>
    </row>
    <row r="18" spans="1:16" ht="16.95" customHeight="1">
      <c r="A18" s="25"/>
      <c r="B18" s="9"/>
      <c r="C18" s="36"/>
      <c r="D18" s="43"/>
      <c r="E18" s="34"/>
      <c r="F18" s="27"/>
      <c r="G18" s="50"/>
      <c r="H18" s="33"/>
      <c r="I18" s="56"/>
      <c r="J18" s="15"/>
      <c r="K18" s="15"/>
      <c r="L18" s="15"/>
      <c r="M18" s="15"/>
      <c r="N18" s="15"/>
      <c r="O18" s="15"/>
      <c r="P18" s="15"/>
    </row>
    <row r="19" spans="1:16" ht="16.95" customHeight="1">
      <c r="A19" s="25"/>
      <c r="B19" s="9">
        <v>15</v>
      </c>
      <c r="C19" s="36">
        <v>11</v>
      </c>
      <c r="D19" s="43"/>
      <c r="E19" s="34" t="s">
        <v>28</v>
      </c>
      <c r="F19" s="27"/>
      <c r="G19" s="50"/>
      <c r="H19" s="33">
        <v>11</v>
      </c>
      <c r="I19" s="56"/>
      <c r="J19" s="15"/>
      <c r="K19" s="15"/>
      <c r="L19" s="15"/>
      <c r="M19" s="15"/>
      <c r="N19" s="15"/>
      <c r="O19" s="15"/>
      <c r="P19" s="15"/>
    </row>
    <row r="20" spans="1:16">
      <c r="A20" s="39"/>
      <c r="B20" s="9">
        <v>16</v>
      </c>
      <c r="C20" s="36">
        <v>6.6</v>
      </c>
      <c r="D20" s="38"/>
      <c r="E20" s="45" t="s">
        <v>30</v>
      </c>
      <c r="F20" s="46"/>
      <c r="G20" s="52"/>
      <c r="H20" s="33">
        <v>6.6</v>
      </c>
      <c r="I20" s="57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2013-08-06T06:55:57Z</dcterms:modified>
</cp:coreProperties>
</file>