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1" i="1"/>
  <c r="B14" i="1"/>
  <c r="C15" i="1"/>
  <c r="C14" i="1"/>
  <c r="C13" i="1"/>
  <c r="C12" i="1"/>
  <c r="C11" i="1"/>
  <c r="B4" i="1"/>
  <c r="D11" i="1" l="1"/>
  <c r="B15" i="1"/>
  <c r="D15" i="1" s="1"/>
  <c r="B3" i="1"/>
  <c r="D13" i="1" l="1"/>
  <c r="B12" i="1"/>
  <c r="D12" i="1" s="1"/>
  <c r="B5" i="1"/>
  <c r="D14" i="1" s="1"/>
  <c r="D17" i="1" l="1"/>
</calcChain>
</file>

<file path=xl/sharedStrings.xml><?xml version="1.0" encoding="utf-8"?>
<sst xmlns="http://schemas.openxmlformats.org/spreadsheetml/2006/main" count="16" uniqueCount="16">
  <si>
    <t>Вероятность каре</t>
  </si>
  <si>
    <t>Вероятность СФ оппонента(ов) (субъективно)</t>
  </si>
  <si>
    <t>вер. События</t>
  </si>
  <si>
    <t>рез.</t>
  </si>
  <si>
    <t>Нет каре на ривере</t>
  </si>
  <si>
    <t>Вероятность фулл на ривере</t>
  </si>
  <si>
    <t>Исход4 (СФ / Каре - ДП)</t>
  </si>
  <si>
    <t>Исход2 (СФ / нет каре)</t>
  </si>
  <si>
    <t>Исход 1_3 (нет СФ / Каре)</t>
  </si>
  <si>
    <t>Исход 1_2 (нет СФ / не закрылось проигрыш)</t>
  </si>
  <si>
    <t>Исход 1_1 (нет СФ / Фулл выигрыш)</t>
  </si>
  <si>
    <t>МО колла</t>
  </si>
  <si>
    <t>Сумма выигрыша ББ, если сыграл ДП</t>
  </si>
  <si>
    <t>Ставка (колл, ББ)</t>
  </si>
  <si>
    <t>Банк (ББ)</t>
  </si>
  <si>
    <t>EV call/bb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</si>
</sst>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6" formatCode="#,##0.0_ ;[Red]\-#,##0.0\ "/>
    <numFmt numFmtId="167" formatCode="0.00_ ;[Red]\-0.00\ 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">
    <xf numFmtId="0" fontId="0" fillId="0" borderId="0" xfId="0"/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1" fillId="2" borderId="1" xfId="1" applyBorder="1" applyAlignment="1">
      <alignment vertical="center"/>
    </xf>
    <xf numFmtId="0" fontId="1" fillId="2" borderId="0" xfId="1" applyAlignment="1">
      <alignment vertical="center"/>
    </xf>
    <xf numFmtId="166" fontId="0" fillId="4" borderId="0" xfId="0" applyNumberFormat="1" applyFill="1" applyAlignment="1">
      <alignment horizontal="center" vertical="center"/>
    </xf>
    <xf numFmtId="167" fontId="0" fillId="4" borderId="0" xfId="0" applyNumberFormat="1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167" fontId="1" fillId="3" borderId="0" xfId="2" applyNumberFormat="1" applyAlignment="1">
      <alignment horizontal="center" vertical="center"/>
    </xf>
  </cellXfs>
  <cellStyles count="3">
    <cellStyle name="Акцент2" xfId="1" builtinId="33"/>
    <cellStyle name="Акцент6" xfId="2" builtinId="4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H20" sqref="H20"/>
    </sheetView>
  </sheetViews>
  <sheetFormatPr defaultRowHeight="15" x14ac:dyDescent="0.25"/>
  <cols>
    <col min="1" max="1" width="43.85546875" style="1" bestFit="1" customWidth="1"/>
    <col min="2" max="4" width="13.28515625" style="1" customWidth="1"/>
    <col min="5" max="16384" width="9.140625" style="1"/>
  </cols>
  <sheetData>
    <row r="1" spans="1:4" ht="15.75" thickBot="1" x14ac:dyDescent="0.3"/>
    <row r="2" spans="1:4" ht="15.75" thickBot="1" x14ac:dyDescent="0.3">
      <c r="A2" s="1" t="s">
        <v>1</v>
      </c>
      <c r="B2" s="3">
        <v>0.1</v>
      </c>
    </row>
    <row r="3" spans="1:4" x14ac:dyDescent="0.25">
      <c r="A3" s="1" t="s">
        <v>0</v>
      </c>
      <c r="B3" s="1">
        <f>1/44</f>
        <v>2.2727272727272728E-2</v>
      </c>
    </row>
    <row r="4" spans="1:4" x14ac:dyDescent="0.25">
      <c r="A4" s="1" t="s">
        <v>5</v>
      </c>
      <c r="B4" s="1">
        <f>9/44</f>
        <v>0.20454545454545456</v>
      </c>
    </row>
    <row r="5" spans="1:4" x14ac:dyDescent="0.25">
      <c r="A5" s="1" t="s">
        <v>4</v>
      </c>
      <c r="B5" s="1">
        <f>1-B3</f>
        <v>0.97727272727272729</v>
      </c>
    </row>
    <row r="6" spans="1:4" x14ac:dyDescent="0.25">
      <c r="A6" s="1" t="s">
        <v>13</v>
      </c>
      <c r="B6" s="4">
        <v>120</v>
      </c>
    </row>
    <row r="7" spans="1:4" ht="15.75" thickBot="1" x14ac:dyDescent="0.3">
      <c r="A7" s="1" t="s">
        <v>14</v>
      </c>
      <c r="B7" s="4">
        <v>355</v>
      </c>
    </row>
    <row r="8" spans="1:4" ht="15.75" thickBot="1" x14ac:dyDescent="0.3">
      <c r="A8" s="1" t="s">
        <v>12</v>
      </c>
      <c r="B8" s="3">
        <v>11000</v>
      </c>
    </row>
    <row r="10" spans="1:4" x14ac:dyDescent="0.25">
      <c r="B10" s="2" t="s">
        <v>2</v>
      </c>
      <c r="C10" s="2" t="s">
        <v>3</v>
      </c>
      <c r="D10" s="2" t="s">
        <v>11</v>
      </c>
    </row>
    <row r="11" spans="1:4" x14ac:dyDescent="0.25">
      <c r="A11" s="1" t="s">
        <v>10</v>
      </c>
      <c r="B11" s="2">
        <f>(1-B2)*B4</f>
        <v>0.18409090909090911</v>
      </c>
      <c r="C11" s="5">
        <f>B7</f>
        <v>355</v>
      </c>
      <c r="D11" s="6">
        <f>B11*C11</f>
        <v>65.352272727272734</v>
      </c>
    </row>
    <row r="12" spans="1:4" x14ac:dyDescent="0.25">
      <c r="A12" s="1" t="s">
        <v>9</v>
      </c>
      <c r="B12" s="2">
        <f>(1-B2)*(1-(B4+B3))</f>
        <v>0.69545454545454544</v>
      </c>
      <c r="C12" s="5">
        <f>-B6</f>
        <v>-120</v>
      </c>
      <c r="D12" s="6">
        <f t="shared" ref="D12:D13" si="0">B12*C12</f>
        <v>-83.454545454545453</v>
      </c>
    </row>
    <row r="13" spans="1:4" x14ac:dyDescent="0.25">
      <c r="A13" s="1" t="s">
        <v>8</v>
      </c>
      <c r="B13" s="2">
        <f>(1-B2)*B3</f>
        <v>2.0454545454545454E-2</v>
      </c>
      <c r="C13" s="5">
        <f>B7</f>
        <v>355</v>
      </c>
      <c r="D13" s="6">
        <f t="shared" si="0"/>
        <v>7.2613636363636367</v>
      </c>
    </row>
    <row r="14" spans="1:4" x14ac:dyDescent="0.25">
      <c r="A14" s="1" t="s">
        <v>7</v>
      </c>
      <c r="B14" s="7">
        <f>B2*B5</f>
        <v>9.7727272727272732E-2</v>
      </c>
      <c r="C14" s="5">
        <f>-B6</f>
        <v>-120</v>
      </c>
      <c r="D14" s="6">
        <f>B14*C14</f>
        <v>-11.727272727272728</v>
      </c>
    </row>
    <row r="15" spans="1:4" x14ac:dyDescent="0.25">
      <c r="A15" s="1" t="s">
        <v>6</v>
      </c>
      <c r="B15" s="7">
        <f>B2*B3</f>
        <v>2.2727272727272731E-3</v>
      </c>
      <c r="C15" s="5">
        <f>B8-B6</f>
        <v>10880</v>
      </c>
      <c r="D15" s="6">
        <f>B15*C15</f>
        <v>24.72727272727273</v>
      </c>
    </row>
    <row r="17" spans="3:4" x14ac:dyDescent="0.25">
      <c r="C17" s="1" t="s">
        <v>15</v>
      </c>
      <c r="D17" s="8">
        <f>SUM(D11:D15)</f>
        <v>2.1590909090909172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2025-08-20T12:38:31Z</dcterms:modified>
</cp:coreProperties>
</file>